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20640" windowHeight="11700" activeTab="6"/>
  </bookViews>
  <sheets>
    <sheet name="ΠΠΒ (ΟΜΑΔΑ)" sheetId="1" r:id="rId1"/>
    <sheet name="ΠΚΒ (ΟΜΑΔΑ)" sheetId="2" r:id="rId2"/>
    <sheet name="SCORE1" sheetId="3" state="hidden" r:id="rId3"/>
    <sheet name="SCORE2" sheetId="4" state="hidden" r:id="rId4"/>
    <sheet name="SCORE_ORIGINAL" sheetId="5" state="hidden" r:id="rId5"/>
    <sheet name="ΠΠ Β΄" sheetId="6" r:id="rId6"/>
    <sheet name="ΠΚ Β΄" sheetId="7" r:id="rId7"/>
  </sheets>
  <definedNames>
    <definedName name="LOOKUP">'ΠΠΒ (ΟΜΑΔΑ)'!$H$10</definedName>
    <definedName name="_xlnm.Print_Area" localSheetId="5">'ΠΠ Β΄'!$A$1:$P$106</definedName>
  </definedNames>
  <calcPr fullCalcOnLoad="1"/>
</workbook>
</file>

<file path=xl/sharedStrings.xml><?xml version="1.0" encoding="utf-8"?>
<sst xmlns="http://schemas.openxmlformats.org/spreadsheetml/2006/main" count="2469" uniqueCount="855">
  <si>
    <t>Σύλλογος</t>
  </si>
  <si>
    <t>ΒΑΘΜΟΙ</t>
  </si>
  <si>
    <t>60μ</t>
  </si>
  <si>
    <t>150μ</t>
  </si>
  <si>
    <t>1.000μ</t>
  </si>
  <si>
    <t>60m ΕΜΠ</t>
  </si>
  <si>
    <t>2.000 μ. ΒΑΔHN</t>
  </si>
  <si>
    <t>ΥΨΟΣ</t>
  </si>
  <si>
    <t>ΜΗΚΟΣ</t>
  </si>
  <si>
    <t>ΣΦΑΙΡΑ</t>
  </si>
  <si>
    <t>ΜΠΑΛΑΚΙ</t>
  </si>
  <si>
    <t xml:space="preserve"> </t>
  </si>
  <si>
    <t>A.A.H.X</t>
  </si>
  <si>
    <t>ΧΡ. ΧΕΙΡ.</t>
  </si>
  <si>
    <t>+</t>
  </si>
  <si>
    <t>7.8</t>
  </si>
  <si>
    <t>19.2</t>
  </si>
  <si>
    <t>3,00,14</t>
  </si>
  <si>
    <t>3,00,0</t>
  </si>
  <si>
    <t>9.6</t>
  </si>
  <si>
    <t>10,30,14</t>
  </si>
  <si>
    <t>10,30,0</t>
  </si>
  <si>
    <t>7.9</t>
  </si>
  <si>
    <t>19.3</t>
  </si>
  <si>
    <t>3,02,14</t>
  </si>
  <si>
    <t>3,02,0</t>
  </si>
  <si>
    <t>9.7</t>
  </si>
  <si>
    <t>10,34,14</t>
  </si>
  <si>
    <t>10,34,0</t>
  </si>
  <si>
    <t>8.0</t>
  </si>
  <si>
    <t>19.4</t>
  </si>
  <si>
    <t>3,04,14</t>
  </si>
  <si>
    <t>3,04,0</t>
  </si>
  <si>
    <t>9.8</t>
  </si>
  <si>
    <t>10,38,14</t>
  </si>
  <si>
    <t>10,38,0</t>
  </si>
  <si>
    <t>8.1</t>
  </si>
  <si>
    <t>19.6</t>
  </si>
  <si>
    <t>3,06,14</t>
  </si>
  <si>
    <t>3,06,0</t>
  </si>
  <si>
    <t>10.0</t>
  </si>
  <si>
    <t>10,43,14</t>
  </si>
  <si>
    <t>10,43,0</t>
  </si>
  <si>
    <t>8.2</t>
  </si>
  <si>
    <t>19.8</t>
  </si>
  <si>
    <t>3,08,14</t>
  </si>
  <si>
    <t>3,08,0</t>
  </si>
  <si>
    <t>10.2</t>
  </si>
  <si>
    <t>10,48,14</t>
  </si>
  <si>
    <t>10,48,0</t>
  </si>
  <si>
    <t>8.3</t>
  </si>
  <si>
    <t>20.0</t>
  </si>
  <si>
    <t>3,10,14</t>
  </si>
  <si>
    <t>3,10,0</t>
  </si>
  <si>
    <t>10.4</t>
  </si>
  <si>
    <t>10,54,14</t>
  </si>
  <si>
    <t>10,54,0</t>
  </si>
  <si>
    <t>8.4</t>
  </si>
  <si>
    <t>20.2</t>
  </si>
  <si>
    <t>3,13,14</t>
  </si>
  <si>
    <t>3,13,0</t>
  </si>
  <si>
    <t>10.6</t>
  </si>
  <si>
    <t>11,00,14</t>
  </si>
  <si>
    <t>11,00,0</t>
  </si>
  <si>
    <t>8.5</t>
  </si>
  <si>
    <t>20.5</t>
  </si>
  <si>
    <t>3,16,14</t>
  </si>
  <si>
    <t>3,16,0</t>
  </si>
  <si>
    <t>10.8</t>
  </si>
  <si>
    <t>11,07,14</t>
  </si>
  <si>
    <t>11,07,0</t>
  </si>
  <si>
    <t>8.6</t>
  </si>
  <si>
    <t>20.8</t>
  </si>
  <si>
    <t>3,19,14</t>
  </si>
  <si>
    <t>3,19,0</t>
  </si>
  <si>
    <t>11.0</t>
  </si>
  <si>
    <t>11,14,14</t>
  </si>
  <si>
    <t>11,14,0</t>
  </si>
  <si>
    <t>8.7</t>
  </si>
  <si>
    <t>21.1</t>
  </si>
  <si>
    <t>3,22,14</t>
  </si>
  <si>
    <t>3,22,0</t>
  </si>
  <si>
    <t>11.3</t>
  </si>
  <si>
    <t>11,22,14</t>
  </si>
  <si>
    <t>11,22,0</t>
  </si>
  <si>
    <t>8.8</t>
  </si>
  <si>
    <t>21.4</t>
  </si>
  <si>
    <t>3,25,14</t>
  </si>
  <si>
    <t>3,25,0</t>
  </si>
  <si>
    <t>11.6</t>
  </si>
  <si>
    <t>11,30,14</t>
  </si>
  <si>
    <t>11,30,0</t>
  </si>
  <si>
    <t>8.9</t>
  </si>
  <si>
    <t>21.8</t>
  </si>
  <si>
    <t>3,28,14</t>
  </si>
  <si>
    <t>3,28,0</t>
  </si>
  <si>
    <t>11.9</t>
  </si>
  <si>
    <t>11,40,14</t>
  </si>
  <si>
    <t>11,40,0</t>
  </si>
  <si>
    <t>9.1</t>
  </si>
  <si>
    <t>22.2</t>
  </si>
  <si>
    <t>3,31,14</t>
  </si>
  <si>
    <t>3,31,0</t>
  </si>
  <si>
    <t>12.3</t>
  </si>
  <si>
    <t>11,50,14</t>
  </si>
  <si>
    <t>11,50,0</t>
  </si>
  <si>
    <t>9.3</t>
  </si>
  <si>
    <t>22.6</t>
  </si>
  <si>
    <t>3,34,14</t>
  </si>
  <si>
    <t>3,34,0</t>
  </si>
  <si>
    <t>12.7</t>
  </si>
  <si>
    <t>12,05,14</t>
  </si>
  <si>
    <t>12,05,0</t>
  </si>
  <si>
    <t>9.5</t>
  </si>
  <si>
    <t>23.0</t>
  </si>
  <si>
    <t>3,37,14</t>
  </si>
  <si>
    <t>3,37,0</t>
  </si>
  <si>
    <t>13.1</t>
  </si>
  <si>
    <t>12,25,14</t>
  </si>
  <si>
    <t>12,25,0</t>
  </si>
  <si>
    <t>23.5</t>
  </si>
  <si>
    <t>3,41,14</t>
  </si>
  <si>
    <t>3,41,0</t>
  </si>
  <si>
    <t>13.6</t>
  </si>
  <si>
    <t>12,45,14</t>
  </si>
  <si>
    <t>12,45,0</t>
  </si>
  <si>
    <t>24.0</t>
  </si>
  <si>
    <t>3,45,14</t>
  </si>
  <si>
    <t>3,45,0</t>
  </si>
  <si>
    <t>14.0</t>
  </si>
  <si>
    <t>13,15,14</t>
  </si>
  <si>
    <t>13,15,0</t>
  </si>
  <si>
    <t>10.3</t>
  </si>
  <si>
    <t>24.5</t>
  </si>
  <si>
    <t>3,50,14</t>
  </si>
  <si>
    <t>3,50,0</t>
  </si>
  <si>
    <t>14.5</t>
  </si>
  <si>
    <t>13,50,14</t>
  </si>
  <si>
    <t>13,50,0</t>
  </si>
  <si>
    <t>25.0</t>
  </si>
  <si>
    <t>3,55,14</t>
  </si>
  <si>
    <t>3,55,0</t>
  </si>
  <si>
    <t>15.0</t>
  </si>
  <si>
    <t>14,30,14</t>
  </si>
  <si>
    <t>14,30,0</t>
  </si>
  <si>
    <t xml:space="preserve">ΒΑΘΜΟΛΟΓΙΑ ΠΟΛΥΑΘΛΩΝ </t>
  </si>
  <si>
    <t>ΠΑΓΚΟΡΑΣΙΔΩΝ Β΄</t>
  </si>
  <si>
    <t>21.0</t>
  </si>
  <si>
    <t>3,30,14</t>
  </si>
  <si>
    <t>3,30,0</t>
  </si>
  <si>
    <t>10.5</t>
  </si>
  <si>
    <t>11,10,14</t>
  </si>
  <si>
    <t>11,10,0</t>
  </si>
  <si>
    <t>3,32,14</t>
  </si>
  <si>
    <t>3,32,0</t>
  </si>
  <si>
    <t>11,16,14</t>
  </si>
  <si>
    <t>11,16,0</t>
  </si>
  <si>
    <t>21.2</t>
  </si>
  <si>
    <t>10.7</t>
  </si>
  <si>
    <t>3,36,14</t>
  </si>
  <si>
    <t>3,36,0</t>
  </si>
  <si>
    <t>10.9</t>
  </si>
  <si>
    <t>9.0</t>
  </si>
  <si>
    <t>21.6</t>
  </si>
  <si>
    <t>3,38,14</t>
  </si>
  <si>
    <t>3,38,0</t>
  </si>
  <si>
    <t>11.1</t>
  </si>
  <si>
    <t>11,38,14</t>
  </si>
  <si>
    <t>11,38,0</t>
  </si>
  <si>
    <t>3,40,14</t>
  </si>
  <si>
    <t>3,40,0</t>
  </si>
  <si>
    <t>11,48,14</t>
  </si>
  <si>
    <t>11,48,0</t>
  </si>
  <si>
    <t>9.2</t>
  </si>
  <si>
    <t>22.0</t>
  </si>
  <si>
    <t>3,43,14</t>
  </si>
  <si>
    <t>3,43,0</t>
  </si>
  <si>
    <t>11.5</t>
  </si>
  <si>
    <t>11,58,14</t>
  </si>
  <si>
    <t>11,58,0</t>
  </si>
  <si>
    <t>22.3</t>
  </si>
  <si>
    <t>3,46,14</t>
  </si>
  <si>
    <t>3,46,0</t>
  </si>
  <si>
    <t>11.7</t>
  </si>
  <si>
    <t>12,10,00</t>
  </si>
  <si>
    <t>12,10,0</t>
  </si>
  <si>
    <t>9.4</t>
  </si>
  <si>
    <t>3,49,14</t>
  </si>
  <si>
    <t>3,49,0</t>
  </si>
  <si>
    <t>12,20,14</t>
  </si>
  <si>
    <t>12,20,0</t>
  </si>
  <si>
    <t>22.9</t>
  </si>
  <si>
    <t>3,52,14</t>
  </si>
  <si>
    <t>3,52,0</t>
  </si>
  <si>
    <t>12.2</t>
  </si>
  <si>
    <t>12,30,14</t>
  </si>
  <si>
    <t>12,30,0</t>
  </si>
  <si>
    <t>23.2</t>
  </si>
  <si>
    <t>12.5</t>
  </si>
  <si>
    <t>23.6</t>
  </si>
  <si>
    <t>3,58,14</t>
  </si>
  <si>
    <t>3,58,0</t>
  </si>
  <si>
    <t>12.8</t>
  </si>
  <si>
    <t>13,00,14</t>
  </si>
  <si>
    <t>13,00,0</t>
  </si>
  <si>
    <t>9.9</t>
  </si>
  <si>
    <t>4,01,14</t>
  </si>
  <si>
    <t>4,01,0</t>
  </si>
  <si>
    <t>13.2</t>
  </si>
  <si>
    <t>13,20,14</t>
  </si>
  <si>
    <t>13,20,0</t>
  </si>
  <si>
    <t>10.1</t>
  </si>
  <si>
    <t>24.4</t>
  </si>
  <si>
    <t>4,04,14</t>
  </si>
  <si>
    <t>4,04,0</t>
  </si>
  <si>
    <t>13,40,14</t>
  </si>
  <si>
    <t>13,40,0</t>
  </si>
  <si>
    <t>24.8</t>
  </si>
  <si>
    <t>4,07,14</t>
  </si>
  <si>
    <t>4,07,0</t>
  </si>
  <si>
    <t>14,00,14</t>
  </si>
  <si>
    <t>14,00,0</t>
  </si>
  <si>
    <t>25.3</t>
  </si>
  <si>
    <t>4,11,14</t>
  </si>
  <si>
    <t>4,11,0</t>
  </si>
  <si>
    <t>25.8</t>
  </si>
  <si>
    <t>4,15,14</t>
  </si>
  <si>
    <t>4,15,0</t>
  </si>
  <si>
    <t>15,00,14</t>
  </si>
  <si>
    <t>15,00,0</t>
  </si>
  <si>
    <t>26.3</t>
  </si>
  <si>
    <t>4,20,14</t>
  </si>
  <si>
    <t>4,20,0</t>
  </si>
  <si>
    <t>15.5</t>
  </si>
  <si>
    <t>15,40,14</t>
  </si>
  <si>
    <t>15,40,0</t>
  </si>
  <si>
    <t>26.8</t>
  </si>
  <si>
    <t>4,25,14</t>
  </si>
  <si>
    <t>4,25,0</t>
  </si>
  <si>
    <t>16.0</t>
  </si>
  <si>
    <t>16,30,14</t>
  </si>
  <si>
    <t>16,30,0</t>
  </si>
  <si>
    <t>3,55,1</t>
  </si>
  <si>
    <t>14,30,1</t>
  </si>
  <si>
    <t>ΑΝΑΛΥΤΙΚΑ ΑΠΟΤΕΛΕΣΜΑΤΑ ΔΙΑΣΥΛΛΟΓΙΚΟΥ ΠΡΩΤΑΘΛΗΜΑΤΟΣ</t>
  </si>
  <si>
    <t>60μ.</t>
  </si>
  <si>
    <t>Επίδο-ση</t>
  </si>
  <si>
    <t>Βαθμοί</t>
  </si>
  <si>
    <t>150μ.</t>
  </si>
  <si>
    <t>1.000μ.</t>
  </si>
  <si>
    <t>2.000μ. Βάδην</t>
  </si>
  <si>
    <t>Άλμα σε Ύψος</t>
  </si>
  <si>
    <t>Άλμα σε Μήκος</t>
  </si>
  <si>
    <t>Σφαιροβολία</t>
  </si>
  <si>
    <t>Μπαλάκι</t>
  </si>
  <si>
    <t>Επίδο-
ση</t>
  </si>
  <si>
    <t>ΕΤ. 
ΓΕΝ.</t>
  </si>
  <si>
    <t>60μ. με Εμπ.</t>
  </si>
  <si>
    <t>Σύνολο
Βαθμών</t>
  </si>
  <si>
    <t>2,00,0</t>
  </si>
  <si>
    <t>3,50,1</t>
  </si>
  <si>
    <t>3,45,1</t>
  </si>
  <si>
    <t>3,41,1</t>
  </si>
  <si>
    <t>3,37,1</t>
  </si>
  <si>
    <t>3,34,1</t>
  </si>
  <si>
    <t>3,31,1</t>
  </si>
  <si>
    <t>3,28,1</t>
  </si>
  <si>
    <t>3,25,1</t>
  </si>
  <si>
    <t>3,22,1</t>
  </si>
  <si>
    <t>3,19,1</t>
  </si>
  <si>
    <t>3,16,1</t>
  </si>
  <si>
    <t>3,10,1</t>
  </si>
  <si>
    <t>3,08,1</t>
  </si>
  <si>
    <t>3,06,1</t>
  </si>
  <si>
    <t>3,04,1</t>
  </si>
  <si>
    <t>3,02,1</t>
  </si>
  <si>
    <t>3,00,1</t>
  </si>
  <si>
    <t>10,01,0</t>
  </si>
  <si>
    <t>13,50,1</t>
  </si>
  <si>
    <t>13,15,1</t>
  </si>
  <si>
    <t>12,45,1</t>
  </si>
  <si>
    <t>12,25,1</t>
  </si>
  <si>
    <t>12,05,1</t>
  </si>
  <si>
    <t>11,50,1</t>
  </si>
  <si>
    <t>11,40,1</t>
  </si>
  <si>
    <t>11,30,1</t>
  </si>
  <si>
    <t>11,22,1</t>
  </si>
  <si>
    <t>11,14,1</t>
  </si>
  <si>
    <t>11,07,1</t>
  </si>
  <si>
    <t>11,00,1</t>
  </si>
  <si>
    <t>10,54,1</t>
  </si>
  <si>
    <t>10,48,1</t>
  </si>
  <si>
    <t>10,43,1</t>
  </si>
  <si>
    <t>10,38,1</t>
  </si>
  <si>
    <t>10,34,1</t>
  </si>
  <si>
    <t>10,30,1</t>
  </si>
  <si>
    <t>3,30,1</t>
  </si>
  <si>
    <t>3,32,1</t>
  </si>
  <si>
    <t>3,36,1</t>
  </si>
  <si>
    <t>3,38,1</t>
  </si>
  <si>
    <t>3,40,1</t>
  </si>
  <si>
    <t>3,43,1</t>
  </si>
  <si>
    <t>3,46,1</t>
  </si>
  <si>
    <t>3,49,1</t>
  </si>
  <si>
    <t>3,52,1</t>
  </si>
  <si>
    <t>3,58,1</t>
  </si>
  <si>
    <t>4,01,1</t>
  </si>
  <si>
    <t>4,04,1</t>
  </si>
  <si>
    <t>4,07,1</t>
  </si>
  <si>
    <t>4,11,1</t>
  </si>
  <si>
    <t>4,15,1</t>
  </si>
  <si>
    <t>4,20,1</t>
  </si>
  <si>
    <t>4,25,1</t>
  </si>
  <si>
    <t>11,10,1</t>
  </si>
  <si>
    <t>11,16,1</t>
  </si>
  <si>
    <t>11,38,1</t>
  </si>
  <si>
    <t>11,48,1</t>
  </si>
  <si>
    <t>11,58,1</t>
  </si>
  <si>
    <t>12,10,1</t>
  </si>
  <si>
    <t>12,20,1</t>
  </si>
  <si>
    <t>12,30,1</t>
  </si>
  <si>
    <t>13,00,1</t>
  </si>
  <si>
    <t>13,20,1</t>
  </si>
  <si>
    <t>13,40,1</t>
  </si>
  <si>
    <t>14,00,1</t>
  </si>
  <si>
    <t>15,00,1</t>
  </si>
  <si>
    <t>15,40,1</t>
  </si>
  <si>
    <t>16,30,1</t>
  </si>
  <si>
    <t>3,13,1</t>
  </si>
  <si>
    <t>ΠΟΛΥΑΘΛΟΥ ΠΑΓΚΟΡΑΣΙΔΩΝ  Β΄</t>
  </si>
  <si>
    <t>Ε.Α.Σ.  Σ.Ε.Γ.Α.Σ. ΑΝΑΤΟΛΙΚΗΣ  ΑΤΤΙΚΗΣ</t>
  </si>
  <si>
    <t>Επίδοση</t>
  </si>
  <si>
    <t xml:space="preserve">              ΑΝΑΛΥΤΙΚΑ ΑΠΟΤΕΛΕΣΜΑΤΑ ΔΙΑΣΥΛΛΟΓΙΚΟΥ ΠΡΩΤΑΘΛΗΜΑΤΟΣ</t>
  </si>
  <si>
    <t xml:space="preserve">       ΣΦΑΙΡΑ</t>
  </si>
  <si>
    <t>ΚΑΤΑΤΑΞΗ</t>
  </si>
  <si>
    <t>Α/Α</t>
  </si>
  <si>
    <t>Επώνυμο</t>
  </si>
  <si>
    <t>Ονομα</t>
  </si>
  <si>
    <t>ΑΡ. ΔΕΛΤΙΟΥ</t>
  </si>
  <si>
    <t>ΑΝΑΝΙΑΔΟΥ</t>
  </si>
  <si>
    <t>ΣΟΦΙΑ</t>
  </si>
  <si>
    <t xml:space="preserve">ΑΣ ΟΛΥΜΠΙΑΚΗ ΔΟΜΗ </t>
  </si>
  <si>
    <t>ΑΝΔΡΕΑΔΟΥ</t>
  </si>
  <si>
    <t>ΒΑΣΙΛΙΚΗ</t>
  </si>
  <si>
    <t>ΑΣ ΘΗΣΕΑΣ</t>
  </si>
  <si>
    <t>ΒΟΓΙΑΤΖΗ</t>
  </si>
  <si>
    <t>ΑΝΑΣΤΑΣΙΑ</t>
  </si>
  <si>
    <t>ΒΟΥΛΓΑΡΙΔΟΥ</t>
  </si>
  <si>
    <t>ΓΕΩΡΓΙΑ</t>
  </si>
  <si>
    <t>ΑΣ ΟΛΥΜΠΙΑΚΗ ΔΟΜΗ</t>
  </si>
  <si>
    <t>ΓΕΡΟΝΤΙΔΟΥ</t>
  </si>
  <si>
    <t>ΠΑΝΑΓΙΩΤΑ</t>
  </si>
  <si>
    <t>ΓΕΩΡΓΙΑΔΟΥ</t>
  </si>
  <si>
    <t>ΦΩΤΕΙΝΗ</t>
  </si>
  <si>
    <t>ΣΑΠΚ ΝΕΑΠΟΛΗΣ</t>
  </si>
  <si>
    <t>ΓΚΙΚΑ</t>
  </si>
  <si>
    <t>ΧΡΙΣΤΙΝΑ</t>
  </si>
  <si>
    <t>ΓΚΟΓΚΑ</t>
  </si>
  <si>
    <t>ΑΝΤΡΙΑΝΑ</t>
  </si>
  <si>
    <t>ΓΑΣ ΑΜΠΕΛΟΚ - ΜΕΝΕΜΕΝΗΣ</t>
  </si>
  <si>
    <t>ΔΕΔΕ</t>
  </si>
  <si>
    <t>ΙΣΙΔΩΡΑ</t>
  </si>
  <si>
    <t>ΑΟ ΑΡΙΩΝΑΣ ΚΟΥΦ.</t>
  </si>
  <si>
    <t>ΠΑΓΩΝΑ</t>
  </si>
  <si>
    <t>ΔΡΟΣΟΥ</t>
  </si>
  <si>
    <t>ΙΩΑΝΝΑ</t>
  </si>
  <si>
    <t>ΘΑΝΟΥ</t>
  </si>
  <si>
    <t>ΒΑΡΒΑΡΑ</t>
  </si>
  <si>
    <t>ΘΕΟΔΟΣΙΟΥ</t>
  </si>
  <si>
    <t>ΝΕΦΕΛΗ-ΚΥΡΙΑΚΗ</t>
  </si>
  <si>
    <t>ΘΕΟΦΑΝΙΔΟΥ</t>
  </si>
  <si>
    <t>ΕΥΑΓΓΕΛΙΑ</t>
  </si>
  <si>
    <t>ΓΑΣ ΚΟΥΦΑΛΙΩΝ</t>
  </si>
  <si>
    <t>ΙΟΡΔΑΝΙΔΟΥ</t>
  </si>
  <si>
    <t>ΑΘΗΝΑ</t>
  </si>
  <si>
    <t>ΑΠΣ ΠΥΓΜΗ ΕΥΟΣΜΟΥ</t>
  </si>
  <si>
    <t>ΙΤΣΚΟΥ</t>
  </si>
  <si>
    <t>ΜΑΡΙΑ</t>
  </si>
  <si>
    <t>ΚΑΜΠΕΡΙΔΟΥ</t>
  </si>
  <si>
    <t>ΚΑΡΑΓΙΑΝΝΙΔΗ</t>
  </si>
  <si>
    <t>ΧΡΥΣΗ</t>
  </si>
  <si>
    <t>ΤΑΝΙΑ</t>
  </si>
  <si>
    <t>ΚΑΤΣΑΡΑΜΕΝΙΔΟΥ</t>
  </si>
  <si>
    <t>ΧΡΥΣΑ</t>
  </si>
  <si>
    <t>ΚΑΤΣΑΡΟΥ</t>
  </si>
  <si>
    <t>ΚΩΝ/ΝΑ</t>
  </si>
  <si>
    <t>ΚΟΓΙΜΤΖΗ</t>
  </si>
  <si>
    <t>ΧΡΥΣΟΥΛΑ</t>
  </si>
  <si>
    <t>ΚΟΛΕΓΙΑΝΝΗ</t>
  </si>
  <si>
    <t>ΑΙΚΑΤΕΡΙΝΗ</t>
  </si>
  <si>
    <t>ΚΟΡΟΜΗΛΑ</t>
  </si>
  <si>
    <t>ΚΟΡΩΝΑ</t>
  </si>
  <si>
    <t>ΔΕΣΠΟΙΝΑ</t>
  </si>
  <si>
    <t>ΚΟΥΜΑΝΤΑΝΙΔΟΥ</t>
  </si>
  <si>
    <t>ΚΟΥΡΤΑ</t>
  </si>
  <si>
    <t>ΚΡΕΜΜΥΔΑ</t>
  </si>
  <si>
    <t>ΛΕΩΝΙΔΟΥ</t>
  </si>
  <si>
    <t>ΒΕΡΟΝΙΚΑ</t>
  </si>
  <si>
    <t>ΛΙΜΟΥ</t>
  </si>
  <si>
    <t>ΜΑΚΡΑΝΤΩΝΗ</t>
  </si>
  <si>
    <t>ΜΑΝΟΥΡΑ</t>
  </si>
  <si>
    <t>ΜΑΡΙΑ-ΑΘΗΝΑ</t>
  </si>
  <si>
    <t>ΜΑΝΩΛΟΠΟΥΛΟΥ</t>
  </si>
  <si>
    <t>ΜΑΥΡΙΔΟΥ</t>
  </si>
  <si>
    <t>ΜΙΧΑΗΛΙΔΟΥ</t>
  </si>
  <si>
    <t>ΜΑΡΙΑΝΘΗ</t>
  </si>
  <si>
    <t>ΜΟΛΑΔΟΥΔΗ</t>
  </si>
  <si>
    <t>ΜΟΥΜΤΖΗ</t>
  </si>
  <si>
    <t>ΔΗΜΗΤΡΑ ΦΡΕΙΔΕΡΙΚΗ</t>
  </si>
  <si>
    <t>ΜΠΑΓΓΟΥ</t>
  </si>
  <si>
    <t>ΕΜΜΑΝΟΥΕΛΑ</t>
  </si>
  <si>
    <t>ΝΙΚΟΛΑΙΔΟΥ</t>
  </si>
  <si>
    <t>ΣΤΥΛΙΑΝΗ</t>
  </si>
  <si>
    <t>ΟΙΚΟΝΟΜΟΥ</t>
  </si>
  <si>
    <t>ΟΡΦΑΝΙΔΟΥ</t>
  </si>
  <si>
    <t>ΓΣ ΛΑΓΚΑΔΑΣ</t>
  </si>
  <si>
    <t>ΠΑΝΤΕΛΟΓΛΟΥ</t>
  </si>
  <si>
    <t>ΠΑΠΑΔΟΠΟΥΛΟΥ</t>
  </si>
  <si>
    <t>ΔΗΜΗΤΡΑ</t>
  </si>
  <si>
    <t>ΔΟΡΟΘΕΑ</t>
  </si>
  <si>
    <t>ΕΛΕΝΗ</t>
  </si>
  <si>
    <t>ΠΕΡΧΑΝΙΔΟΥ</t>
  </si>
  <si>
    <t>ΠΑΡΑΣΚΕΥΗ</t>
  </si>
  <si>
    <t>ΠΟΛΥΝΟΥ</t>
  </si>
  <si>
    <t>ΜΑΡΙΝΑ</t>
  </si>
  <si>
    <t>ΠΥΓΟΥΝΗ</t>
  </si>
  <si>
    <t>ΡΑΜΟΛΑΡΙ</t>
  </si>
  <si>
    <t>ΡΕΪΖΑΚΗ</t>
  </si>
  <si>
    <t>ΡΑΦΑΗΛΙΑ</t>
  </si>
  <si>
    <t>ΣΟΥΛΑ</t>
  </si>
  <si>
    <t>ΑΛΚΜΗΝΗ</t>
  </si>
  <si>
    <t>ΣΠΥΡΙΔΩΝΙΔΟΥ</t>
  </si>
  <si>
    <t>ΤΖΑΧΕΙΛΗ</t>
  </si>
  <si>
    <t>ΕΛΙΣΑΒΕΤ</t>
  </si>
  <si>
    <t>ΤΣΑΜΠΟΥΛΑΤΙΔΟΥ</t>
  </si>
  <si>
    <t>ΝΙΚΟΛΕΤΑ</t>
  </si>
  <si>
    <t>ΦΑΝΗ</t>
  </si>
  <si>
    <t>ΤΣΑΦΑ</t>
  </si>
  <si>
    <t>ΤΣΕΣΜΕΤΖΗ</t>
  </si>
  <si>
    <t>ΤΣΟΥΜΑ</t>
  </si>
  <si>
    <t>ΦΙΓΓΟΥ</t>
  </si>
  <si>
    <t>ΣΤΑΥΡΙΑΝΝΑ</t>
  </si>
  <si>
    <t>ΦΥΛΑΚΤΟΥ</t>
  </si>
  <si>
    <t>ΧΑΤΖΗΛΑΣΚΑΡΗ</t>
  </si>
  <si>
    <t>4,11,7</t>
  </si>
  <si>
    <t>ΕΓΚ</t>
  </si>
  <si>
    <t>3,46,2</t>
  </si>
  <si>
    <t>ΌΧΙ</t>
  </si>
  <si>
    <t>ΕΑΣ ΣΕΓΑΣ  ΘΕΣΣΑΛΟΝΙΚΗΣ</t>
  </si>
  <si>
    <t>ΕΘΝΙΚΟ ΚΑΥΤΑΝΖΟΓΛΕΙΟ ΣΤΑΔΙΟ &amp; ΔΗΜΟΤΙΚΟ ΣΤΑΔΙΟ ΑΜΠΕΛΟΚΗΠΩΝ</t>
  </si>
  <si>
    <t xml:space="preserve"> 23,24 &amp; 30 ΜΑΪΟΥ  2015</t>
  </si>
  <si>
    <t>ΠΟΛΥΑΘΛΟΥ   ΠΑΜΠΑΙΔΩΝ  Β΄</t>
  </si>
  <si>
    <t>ΑΓΓΕΛΟΥΔΗΣ</t>
  </si>
  <si>
    <t>ΑΛΕΞΑΝΔΡΟΣ</t>
  </si>
  <si>
    <t>ΒΑΣΙΛΕΙΑΔΗΣ</t>
  </si>
  <si>
    <t>ΠΑΝΑΓΙΩΤΗΣ</t>
  </si>
  <si>
    <t>ΔΗΜΟΠΟΥΛΟΣ</t>
  </si>
  <si>
    <t>ΑΝΑΣΤΑΣΙΟΣ</t>
  </si>
  <si>
    <t>ΖΕΚΙΟ</t>
  </si>
  <si>
    <t>ΕΝΤΜΟΝΤ</t>
  </si>
  <si>
    <t>ΚΑΙΣΙΔΗΣ</t>
  </si>
  <si>
    <t>ΚΑΡΑΓΙΑΝΝΙΔΗΣ</t>
  </si>
  <si>
    <t>ΖΑΦΕΙΡΙΟΣ</t>
  </si>
  <si>
    <t>ΚΑΡΑΔΗΜΑΣ</t>
  </si>
  <si>
    <t>ΚΩΝ/ΝΟΣ</t>
  </si>
  <si>
    <t>ΚΑΤΗΦΕΣ</t>
  </si>
  <si>
    <t>ΝΙΚΟΛΑΟΣ</t>
  </si>
  <si>
    <t>ΚΕΧΑΓΙΑΣ</t>
  </si>
  <si>
    <t>ΚΟΛΛΑΡΟΣ</t>
  </si>
  <si>
    <t>ΧΡΗΣΤΟΣ</t>
  </si>
  <si>
    <t>ΚΟΥΡΤΙΔΗΣ</t>
  </si>
  <si>
    <t>ΘΕΟΔΩΡΟΣ</t>
  </si>
  <si>
    <t>ΚΥΡΤΣΗΣ</t>
  </si>
  <si>
    <t>ΓΕΩΡΓΙΟΣ</t>
  </si>
  <si>
    <t>ΚΩΣΑΡΛΗΣ</t>
  </si>
  <si>
    <t>ΗΛΙΑΣ</t>
  </si>
  <si>
    <t>ΚΩΣΤΟΓΛΟΥ</t>
  </si>
  <si>
    <t>ΕΥΑΓΓΕΛΟΣ</t>
  </si>
  <si>
    <t>ΛΑΜΠΡΟΠΟΥΛΟΣ</t>
  </si>
  <si>
    <t>ΝΙΚΗΤΑΣ</t>
  </si>
  <si>
    <t>ΜΑΝΟΥΣΑΡΙΔΗΣ</t>
  </si>
  <si>
    <t>ΜΑΝΤΣΕΦ</t>
  </si>
  <si>
    <t>ΓΚΕΟΡΓΚΙ</t>
  </si>
  <si>
    <t>ΜΑΡΚΟΥΛΗΣ</t>
  </si>
  <si>
    <t>ΜΑΥΡΟΧΩΡΙΔΗΣ</t>
  </si>
  <si>
    <t>ΕΥΘΥΜΙΟΣ</t>
  </si>
  <si>
    <t>ΜΟΥΣΑΣ</t>
  </si>
  <si>
    <t>ΜΠΕΚΟΣ-ΦΕΡΡΕΣ</t>
  </si>
  <si>
    <t>ΝΙΚΟΛΑΙΔΗΣ</t>
  </si>
  <si>
    <t>ΜΑΞΙΜΟΣ</t>
  </si>
  <si>
    <t>ΟΡΦΑΝΙΔΗΣ</t>
  </si>
  <si>
    <t>ΕΥΣΤΑΘΙΟΣ</t>
  </si>
  <si>
    <t>ΠΑΠΑΔΟΠΟΥΛΟΣ</t>
  </si>
  <si>
    <t>ΕΜΜΑΝΟΥΗΛ</t>
  </si>
  <si>
    <t>ΠΑΠΑΣ</t>
  </si>
  <si>
    <t>ΤΗΛΕΜΑΧΟΣ</t>
  </si>
  <si>
    <t>ΠΑΡΑΣΚΕΥΟΠΟΥΛΟΣ</t>
  </si>
  <si>
    <t>ΝΙΚΟΣ</t>
  </si>
  <si>
    <t>ΠΗΓΟΥΝΗΣ</t>
  </si>
  <si>
    <t>ΠΟΛΥΧΡΟΝΙΑΔΗΣ</t>
  </si>
  <si>
    <t>ΠΟΝΤΙΚΗΣ</t>
  </si>
  <si>
    <t>ΘΩΜΑΣ</t>
  </si>
  <si>
    <t>ΡΕΙΖΑΚΗΣ</t>
  </si>
  <si>
    <t>ΑΓΓΕΛΟΣ</t>
  </si>
  <si>
    <t>ΣΑΒΒΙΔΗΣ</t>
  </si>
  <si>
    <t>ΣΑΒΒΟΠΟΥΛΟΣ</t>
  </si>
  <si>
    <t>ΜΗΝΑΣ</t>
  </si>
  <si>
    <t>ΣΙΑΝΙΔΗΣ</t>
  </si>
  <si>
    <t>ΤΣΑΠΑΝΙΔΗΣ</t>
  </si>
  <si>
    <t>ΤΣΙΑΓΓΡΙΔΗΣ</t>
  </si>
  <si>
    <t>ΦΩΤΗΣ</t>
  </si>
  <si>
    <t>ΑΘΑΝΑΣΙΟΣ</t>
  </si>
  <si>
    <t>ΧΗΤΑΣ</t>
  </si>
  <si>
    <t>3,56,0</t>
  </si>
  <si>
    <t>4,10,0</t>
  </si>
  <si>
    <t>4,25,7</t>
  </si>
  <si>
    <t>4,02,5</t>
  </si>
  <si>
    <t>3,39,9</t>
  </si>
  <si>
    <t>3,53,9</t>
  </si>
  <si>
    <t>4,41,0</t>
  </si>
  <si>
    <t>3,28,6</t>
  </si>
  <si>
    <t>4,17,0</t>
  </si>
  <si>
    <t>3,17,0</t>
  </si>
  <si>
    <t>4,02,0</t>
  </si>
  <si>
    <t>4,58,6</t>
  </si>
  <si>
    <t>4,26,0</t>
  </si>
  <si>
    <t>3,42,0</t>
  </si>
  <si>
    <t>4,08,2</t>
  </si>
  <si>
    <t>3,37,5</t>
  </si>
  <si>
    <t>3,38,5</t>
  </si>
  <si>
    <t>4,59,3</t>
  </si>
  <si>
    <t>4,23,5</t>
  </si>
  <si>
    <t>4,25,2</t>
  </si>
  <si>
    <t>4,47,2</t>
  </si>
  <si>
    <t>4,30,0</t>
  </si>
  <si>
    <t>ΒΕΡΓΙΝΑ</t>
  </si>
  <si>
    <t>ΓΑΣ ΑΜΠΕΛ - ΜΕΝΕΜ</t>
  </si>
  <si>
    <t>ΑΛΙΓΙΑ</t>
  </si>
  <si>
    <t>ΑΡΜΠΙΟΝ</t>
  </si>
  <si>
    <t xml:space="preserve">ΑΦ ΘΕΡΜΗΣ "ΑΔΩΝΙΣ" </t>
  </si>
  <si>
    <t>ΒΑΚΟΥΦΤΣΗΣ</t>
  </si>
  <si>
    <t>ΓΚΑΛΗΣ</t>
  </si>
  <si>
    <t>ΓΣ "Η ΣΙΘΩΝΙΑ" ΧΑΛΚ.</t>
  </si>
  <si>
    <t>ΔΕΛΗΓΕΩΡΓΑΚΗΣ</t>
  </si>
  <si>
    <t>ΠΕΤΡΟΣ</t>
  </si>
  <si>
    <t>ΑΣ  ΠΑΝΟΡΑΜΑ</t>
  </si>
  <si>
    <t>ΙΟΝ</t>
  </si>
  <si>
    <t>ΣΕΜΠΑΣΤΙΑΝ</t>
  </si>
  <si>
    <t>ΚΑΡΑΒΑΣ</t>
  </si>
  <si>
    <t>ΒΑΣΙΛΕΙΟΣ</t>
  </si>
  <si>
    <t>ΚΛΙΝΙΚΙΔΗΣ</t>
  </si>
  <si>
    <t>ΜΙΧΑΛΗΣ</t>
  </si>
  <si>
    <t>ΑΓΕΜΣ ΣΠΑΡΤΑΚΟΣ</t>
  </si>
  <si>
    <t>ΚΟΥΓΙΑΜΗΣ</t>
  </si>
  <si>
    <t>ΑΠΟΣΤΟΛΟΣ</t>
  </si>
  <si>
    <t>ΚΩΝ/ΝΙΔΗΣ</t>
  </si>
  <si>
    <t>ΙΩΑΝΝΗΣ</t>
  </si>
  <si>
    <t>ΜΑΥΡΙΔΗΣ</t>
  </si>
  <si>
    <t>ΜΙΧΑΗΛΙΔΗΣ</t>
  </si>
  <si>
    <t>ΔΗΜΗΤΡΙΟΣ</t>
  </si>
  <si>
    <t>ΜΟΥΡΑΤΙΔΗΣ</t>
  </si>
  <si>
    <t>ΣΤΑΥΡΟΣ</t>
  </si>
  <si>
    <t>ΝΟΧΟΣ-ΓΡΙΒΑΣ</t>
  </si>
  <si>
    <t>ΝΤΑΙΛΙΑΝΗΣ</t>
  </si>
  <si>
    <t>ΞΥΔΙΑΣ</t>
  </si>
  <si>
    <t>ΠΑΝΑΓΙΩΤΟΥ</t>
  </si>
  <si>
    <t>ΠΑΠΑΣΤΑΜΑΤΙΟΥ</t>
  </si>
  <si>
    <t>ΠΑΡΙΣΗΣ</t>
  </si>
  <si>
    <t>ΓΡΗΓΟΡΙΟΣ</t>
  </si>
  <si>
    <t>ΤΡΑΠΕΖΑΝΙΔΗΣ</t>
  </si>
  <si>
    <t>ΘΑΛΗΣ</t>
  </si>
  <si>
    <t>ΑΣ ΚΕΝΤΑΥΡΟΣ ΧΑΛΚΙΔΙΚΗΣ</t>
  </si>
  <si>
    <t>3,46,27</t>
  </si>
  <si>
    <t>4,03,42</t>
  </si>
  <si>
    <t>4,52,20</t>
  </si>
  <si>
    <t>3,49,28</t>
  </si>
  <si>
    <t>4,19,14</t>
  </si>
  <si>
    <t>4,44,26</t>
  </si>
  <si>
    <t>4,55,40</t>
  </si>
  <si>
    <t>3,52,47</t>
  </si>
  <si>
    <t>3,56,30</t>
  </si>
  <si>
    <t>4,04,61</t>
  </si>
  <si>
    <t>4,29,69</t>
  </si>
  <si>
    <t>4,59,12</t>
  </si>
  <si>
    <t>ΜΠΑΜΠΙΝΗΣ</t>
  </si>
  <si>
    <t>ΑΡΙΣΤΕΙΔΗΣ</t>
  </si>
  <si>
    <t xml:space="preserve">ΑΙΟΛΟΣ ΜΑΚΕΔΟΝΙΑΣ </t>
  </si>
  <si>
    <t>ΤΥΠΟΥ</t>
  </si>
  <si>
    <t>ΚΑΤΣΙΚΑΣ</t>
  </si>
  <si>
    <t>ΓΟΤΟΥΧΙΔΗΣ</t>
  </si>
  <si>
    <t>ΤΡΙΜΠΟΣ</t>
  </si>
  <si>
    <t>ΑΝΤΩΝΙΟΣ</t>
  </si>
  <si>
    <t>ΤΖΑΜΠΑΖΗΣ</t>
  </si>
  <si>
    <t>ΓΕΩΡΓΙΟΥ</t>
  </si>
  <si>
    <t>ΕΦΡΑΙΜΙΔΗΣ</t>
  </si>
  <si>
    <t>ΚΑΡΑΚΑΤΣΑΝΗΣ</t>
  </si>
  <si>
    <t>ΣΤΥΛΙΑΝΟΣ</t>
  </si>
  <si>
    <t>ΚΑΛΟΥΔΗΣ</t>
  </si>
  <si>
    <t>ΣΤΑΜΑΤΗΣ</t>
  </si>
  <si>
    <t>ΠΕΡΔΙΚΗΣ</t>
  </si>
  <si>
    <t>ΑΣ ΑΡΗΣ</t>
  </si>
  <si>
    <t>ΒΑΣΙΛΟΓΛΟΥ</t>
  </si>
  <si>
    <t>ΚΑΛΑΠΟΘΑΡΑΚΟΣ</t>
  </si>
  <si>
    <t>ΚΑΤΣΑΡΕΛΗΣ</t>
  </si>
  <si>
    <t>ΜΠΟΥΓΙΟΥΚΛΗΣ</t>
  </si>
  <si>
    <t>ΤΣΟΥΡΓΙΑΝΝΗΣ</t>
  </si>
  <si>
    <t>ΓΙΑΝΝΟΥΛΗΣ</t>
  </si>
  <si>
    <t>ΑΣ ΠΑΟΚ</t>
  </si>
  <si>
    <t>ΑΘΑΝΑΣΙΑΔΗΣ</t>
  </si>
  <si>
    <t xml:space="preserve">ΑΣ ΠΑΟΚ </t>
  </si>
  <si>
    <t>ΚΑΨΟΚΑΒΑΔΗΣ</t>
  </si>
  <si>
    <t>ΧΑΤΖΗΒΑΣΙΛΕΙΟΥ</t>
  </si>
  <si>
    <t>ΣΕΡΑΦΕΙΜ</t>
  </si>
  <si>
    <t>ΤΡΙΑΝΤΑΦΥΛΛΟΥ</t>
  </si>
  <si>
    <t>ΑΣ ΡΗΓΑΣ</t>
  </si>
  <si>
    <t>ΜΑΛΕΑΣ</t>
  </si>
  <si>
    <t>ΣΤΕΦΑΝΟΣ</t>
  </si>
  <si>
    <t>ΧΡΥΣΑΦΙΔΗΣ</t>
  </si>
  <si>
    <t>ΝΤΟΥΡΟΣ</t>
  </si>
  <si>
    <t>ΠΑΡΑΔΕΙΣΟΠΟΥΛΟΣ</t>
  </si>
  <si>
    <t>ΠΑΡΑΣΚΕΥΑΣ</t>
  </si>
  <si>
    <t>ΓΣ ΗΡΑΚΛΗΣ</t>
  </si>
  <si>
    <t>ΚΑΛΑΪΤΣΙΔΗΣ</t>
  </si>
  <si>
    <t>ΟΡΦΕΑΣ</t>
  </si>
  <si>
    <t>ΜΑΣ ΑΕΤΟΣ</t>
  </si>
  <si>
    <t>ΜΙΧΟ</t>
  </si>
  <si>
    <t>ΘΕΟΧΑΡΗΣ</t>
  </si>
  <si>
    <t>ΚΡΙΟΥΣΗΣ</t>
  </si>
  <si>
    <t>ΤΖΙΩΡΤΖΗΣ</t>
  </si>
  <si>
    <t>ΤΖΕΙΡΑΝΙΔΗΣ</t>
  </si>
  <si>
    <t>ΟΔΥΣΣΕΑΣ</t>
  </si>
  <si>
    <t>ΚΟΥΤΣΑΜΠΑΡΗΣ</t>
  </si>
  <si>
    <t>ΖΥΓΟΥΡΑΣ</t>
  </si>
  <si>
    <t>ΟΜΙΛΟΣ ΠΡΩΤΑΘΛΗΤ.</t>
  </si>
  <si>
    <t>ΜΑΝΕΛΙΔΗΣ</t>
  </si>
  <si>
    <t>ΜΑΒΙΛΙΔΗΣ</t>
  </si>
  <si>
    <t>ΓΕΡΑΣΙΜΟΣ</t>
  </si>
  <si>
    <t>ΠΑΚ ΟΛΥΜΠΙΑΔΑ ΘΕΣ.</t>
  </si>
  <si>
    <t>ΠΕΤΗΣ</t>
  </si>
  <si>
    <t>ΒΥΡΩΝ-ΑΓΓΕΛΟΣ</t>
  </si>
  <si>
    <t>4,39,09</t>
  </si>
  <si>
    <t>3,27,40</t>
  </si>
  <si>
    <t>4,32,54</t>
  </si>
  <si>
    <t>4,21,03</t>
  </si>
  <si>
    <t>4,27,54</t>
  </si>
  <si>
    <t>3,46,50</t>
  </si>
  <si>
    <t>3,33,50</t>
  </si>
  <si>
    <t>4,21,50</t>
  </si>
  <si>
    <t>4,36,42</t>
  </si>
  <si>
    <t>4,09,92</t>
  </si>
  <si>
    <t>3,36,64</t>
  </si>
  <si>
    <t>4,12,35</t>
  </si>
  <si>
    <t>3,29,65</t>
  </si>
  <si>
    <t>4,33,50</t>
  </si>
  <si>
    <t>3,43,05</t>
  </si>
  <si>
    <t>4,03,51</t>
  </si>
  <si>
    <t>4,42,51</t>
  </si>
  <si>
    <t>4,11,99</t>
  </si>
  <si>
    <t>3,33,01</t>
  </si>
  <si>
    <t>3,37,26</t>
  </si>
  <si>
    <t>4,12,52</t>
  </si>
  <si>
    <t>3,46,65</t>
  </si>
  <si>
    <t>ΚΩΣΤΑΛΑΜΑΝΙΟΥ</t>
  </si>
  <si>
    <t>ΑΓΓΕΛΙΚΗ</t>
  </si>
  <si>
    <t>ΖΥΓΚΙΡΙΔΗ</t>
  </si>
  <si>
    <t>ΙΩΑΝΝΙΔΟΥ</t>
  </si>
  <si>
    <t>ΛΑΖΑΡΙΔΟΥ</t>
  </si>
  <si>
    <t>ΜΕΛΙΝΑ</t>
  </si>
  <si>
    <t>ΓΡΗΓΟΡΙΑΔΗ</t>
  </si>
  <si>
    <t>ΦΑΙΔΡΑ</t>
  </si>
  <si>
    <t>ΒΑΡΔΑΛΗ</t>
  </si>
  <si>
    <t>ΠΑΥΛΙΔΟΥ</t>
  </si>
  <si>
    <t>ΜΑΡΙΦΟΓΛΟΥ</t>
  </si>
  <si>
    <t>ΧΡΥΣΑΝΘΗ</t>
  </si>
  <si>
    <t>ΚΟΥΚΛΟΤΙΔΟΥ</t>
  </si>
  <si>
    <t>ΕΙΡΗΝΗ</t>
  </si>
  <si>
    <t>ΠΛΙΑΤΣΙΚΑ</t>
  </si>
  <si>
    <t>ΕΛΕΥΘΕΡΙΑ</t>
  </si>
  <si>
    <t>ΔΑΝΑΣΚΟΥ</t>
  </si>
  <si>
    <t>ΤΑΥΛΑΡΙΔΗ</t>
  </si>
  <si>
    <t>ΣΚΟΤΙΔΟΥ</t>
  </si>
  <si>
    <t>ΒΑΣΙΛΕΙΑΔΟΥ</t>
  </si>
  <si>
    <t>ΣΤΕΡΓΙΑΝΗ</t>
  </si>
  <si>
    <t>ΑΣ ΚΕΝΤΑΥΡΟΣ ΧΑΛΚ.</t>
  </si>
  <si>
    <t>ΚΩΝΣΤΑΝΤΑΡΙΔΟΥ</t>
  </si>
  <si>
    <t>ΑΝΝΑ</t>
  </si>
  <si>
    <t>ΠΟΠΩΒ</t>
  </si>
  <si>
    <t>ΚΙΟΥΡΤΖΙΔΟΥ</t>
  </si>
  <si>
    <t>ΤΣΟΜΠΑΝΑΚΗ</t>
  </si>
  <si>
    <t>ΤΣΟΛΑΚΙΔΟΥ</t>
  </si>
  <si>
    <t>ΤΖΕΝΓΚΟ</t>
  </si>
  <si>
    <t>ΕΛΙΝΑ</t>
  </si>
  <si>
    <t>ΚΕΣΣΙΔΗ</t>
  </si>
  <si>
    <t>ΜΑΤΖΙΡΗ</t>
  </si>
  <si>
    <t>ΛΕΛΕΚΑ</t>
  </si>
  <si>
    <t>ΠΑΠΑΝΙΔΟΥ</t>
  </si>
  <si>
    <t>ΧΑΤΖΗΠΑΠΑ</t>
  </si>
  <si>
    <t>ΑΓΑΘΑΓΓΕΛΙΔΟΥ</t>
  </si>
  <si>
    <t>ΑΙΚΑΤΕΡΙΝΗ - ΟΥΡΑΝΙΑ</t>
  </si>
  <si>
    <t>ΚΑΡΑΚΩΣΤΑ</t>
  </si>
  <si>
    <t>ΛΕΜΟΝΙΑ</t>
  </si>
  <si>
    <t>ΝΤΡΑΓΚΟΜΙΡΟΒΑ</t>
  </si>
  <si>
    <t>ΤΕΡΖΗ</t>
  </si>
  <si>
    <t>ΓΚΑΝΑΤΣΑ</t>
  </si>
  <si>
    <t>ΜΥΡΤΩ</t>
  </si>
  <si>
    <t>ΑΠΟΣΤΟΛΟΥΔΑ</t>
  </si>
  <si>
    <t>ΑΜΑΛΙΑ</t>
  </si>
  <si>
    <t>ΝΤΟΒΛΙΑΤΙΔΟΥ</t>
  </si>
  <si>
    <t>ΑΡΑΜΠΙΔΟΥ</t>
  </si>
  <si>
    <t>ΒΑΛΕΡΙΑ</t>
  </si>
  <si>
    <t>ΣΑΧΠΑΤΖΙΔΟΥ</t>
  </si>
  <si>
    <t>ΧΡΙΣΟΓΟΝΙΔΟΥ</t>
  </si>
  <si>
    <t>ΚΑΖΑΚΑ</t>
  </si>
  <si>
    <t>ΞΑΝΘΟΥΛΑ</t>
  </si>
  <si>
    <t>ΛΕΙΒΑΔΙΩΤΗ</t>
  </si>
  <si>
    <t>ΜΑΡΙΑ-ΙΩΑΝΝΑ</t>
  </si>
  <si>
    <t>ΜΠΟΤΟΥ</t>
  </si>
  <si>
    <t>ΑΝΕΤΑ</t>
  </si>
  <si>
    <t>ΚΕΣΣΟΠΟΥΛΟΥ</t>
  </si>
  <si>
    <t>ΘΕΑΝΩ</t>
  </si>
  <si>
    <t>ΠΣ ΛΕΟΝΤΕΣ ΠΑΝΟΡ.</t>
  </si>
  <si>
    <t>ΚΑΡΒΟΥΝΗ</t>
  </si>
  <si>
    <t>ΜΠΑΚΑΛΗ</t>
  </si>
  <si>
    <t>ΕΥΘΥΜΙΟΥ</t>
  </si>
  <si>
    <t>4,00,48</t>
  </si>
  <si>
    <t>4,03,48</t>
  </si>
  <si>
    <t>4,31,43</t>
  </si>
  <si>
    <t>ΠΕΣΙΟΥ</t>
  </si>
  <si>
    <t>ΑΙΟΛΟΣ</t>
  </si>
  <si>
    <t>ΚΩΝΣΤΑΝΤΙΝΙΔΟΥ</t>
  </si>
  <si>
    <t>ΑΙΟΛΟΣ ΜΑΚΕΔΟΝΙΑΣ</t>
  </si>
  <si>
    <t>ΚΟΛΛΙΑ</t>
  </si>
  <si>
    <t>ΒΑΜΒΑΚΑ</t>
  </si>
  <si>
    <t>ΤΣΕΚΛΙΔΟΥ</t>
  </si>
  <si>
    <t>ΕΥΦΡΟΣΥΝΗ</t>
  </si>
  <si>
    <t>ΤΣΕΜΠΕΡΛΙΔΟΥ</t>
  </si>
  <si>
    <t>ΖΩΗ</t>
  </si>
  <si>
    <t>ΚΑΛΟΓΕΡΑΚΗ</t>
  </si>
  <si>
    <t>ΠΑΣΣΑΛΙΔΟΥ</t>
  </si>
  <si>
    <t>ΚΑΛΛΙΡΟΗ</t>
  </si>
  <si>
    <t>ΓΡΗΓΟΡΙΑΔΟΥ</t>
  </si>
  <si>
    <t>ΔΗΜΗΤΡΙΟΥ</t>
  </si>
  <si>
    <t>ΤΣΟΛΑΚΗ</t>
  </si>
  <si>
    <t>ΜΠΑΜΠΙΝΗ</t>
  </si>
  <si>
    <t>ΑΜΑΡΑΝΤΙΔΟΥ</t>
  </si>
  <si>
    <t>ΑΙΚΑΤΕΡΙΝΗ-ΜΑΡ.</t>
  </si>
  <si>
    <t>ΧΑΤΖΗΓΕΩΡΓΙΟΥ</t>
  </si>
  <si>
    <t>ΚΑΡΑΒΟΛΤΣΗ</t>
  </si>
  <si>
    <t>ΦΑΡΜΑΚΟΜΥΤΗ</t>
  </si>
  <si>
    <t>ΑΦΡΟΔΙΤΗ</t>
  </si>
  <si>
    <t>ΤΑΣΙΟΥ</t>
  </si>
  <si>
    <t>ΜΑΡΓΑΡΙΤΑ</t>
  </si>
  <si>
    <t>ΤΣΑΟΥΣΗ</t>
  </si>
  <si>
    <t>ΕΛΕΟΝΩΡΑ</t>
  </si>
  <si>
    <t>ΓΟΥΛΙΕΛΜΟΥ</t>
  </si>
  <si>
    <t>ΑΡΓΥΡΙΟΥ</t>
  </si>
  <si>
    <t>ΜΑΡΙΑ-ΝΕΦΕΛΗ</t>
  </si>
  <si>
    <t>ΚΩΤΤΙΑ</t>
  </si>
  <si>
    <t>ΠΑΝΤΑΖΗ</t>
  </si>
  <si>
    <t>ΖΩΤΟΥ</t>
  </si>
  <si>
    <t>ΚΥΡΑΝΟΥΔΗ</t>
  </si>
  <si>
    <t>ΑΡΕΤΗ</t>
  </si>
  <si>
    <t>ΠΑΠΑΔΑΦΟΥ</t>
  </si>
  <si>
    <t>ΕΥΘΑΛΙΑ</t>
  </si>
  <si>
    <t>ΠΑΥΛΙΝΑ</t>
  </si>
  <si>
    <t>ΠΟΤΣΟΝΙΔΟΥ</t>
  </si>
  <si>
    <t>ΝΕΟΧΩΡΙΤΟΥ</t>
  </si>
  <si>
    <t>ΜΑΡΙΑ-ΑΡΤΕΜΙΣ</t>
  </si>
  <si>
    <t>ΜΠΑΡΖΟΥ</t>
  </si>
  <si>
    <t>ΚΥΡΙΑΚΙΔΟΥ</t>
  </si>
  <si>
    <t>ΒΑΣΙΛΙΚΗ-ΤΑΤΙΑΝΑ</t>
  </si>
  <si>
    <t>ΓΚΑΤΖΑ</t>
  </si>
  <si>
    <t>ΣΕΡΚΙΔΟΥ</t>
  </si>
  <si>
    <t>ΓΛΥΚΕΡΙΑ</t>
  </si>
  <si>
    <t>ΔΕΔΑ</t>
  </si>
  <si>
    <t>ΜΑΝΤΑΡΤΖΙΔΟΥ</t>
  </si>
  <si>
    <t>ΚΥΡΙΑΚΟΥ</t>
  </si>
  <si>
    <t>ΑΡΤΕΜΙΣ-ΝΙΚΗ</t>
  </si>
  <si>
    <t>ΑΛΕΞΑΝΔΡΑ</t>
  </si>
  <si>
    <t>ΠΕΡΣΕΦΩΝΗ</t>
  </si>
  <si>
    <t>ΛΟΥΚΙΔΟΥ-ΓΟΥΝΑΡΗ</t>
  </si>
  <si>
    <t>ΚΩΝ/ΝΑ-ΕΥΑΓΓΕΛΙΑ</t>
  </si>
  <si>
    <t>ΜΟΥΡΟΥΔΕΛΗ</t>
  </si>
  <si>
    <t>ΜΠΙΤΖΙΛΕΚΗ</t>
  </si>
  <si>
    <t>ΘΕΟΦΑΝΙΑ-ΘΕΟΔΩΡΑ</t>
  </si>
  <si>
    <t>ΗΛΙΑΔΟΥ</t>
  </si>
  <si>
    <t>ΚΟΥΤΡΑ</t>
  </si>
  <si>
    <t>ΛΑΜΠΡΙΑΝΙΔΟΥ</t>
  </si>
  <si>
    <t>ΠΑΠΟΥΝΙΔΟΥ</t>
  </si>
  <si>
    <t>ΖΑΧΑΡΙΑΔΟΥ</t>
  </si>
  <si>
    <t>ΚΑΛΛΙΟΠΗ</t>
  </si>
  <si>
    <t>ΣΚΛΑΒΟΥΝΟΥ</t>
  </si>
  <si>
    <t>ΝΕΦΕΛΗ - ΕΥΔΟΞΙΑ</t>
  </si>
  <si>
    <t>ΤΟΝΙΔΟΥ</t>
  </si>
  <si>
    <t>ΖΑΜΠΑΚΟΥ</t>
  </si>
  <si>
    <t>ΑΡΛΙΕΝΑ</t>
  </si>
  <si>
    <t>ΘΕΟΔΩΡΙΔΟΥ</t>
  </si>
  <si>
    <t>ΑΘΑΝΑΣΙΑ</t>
  </si>
  <si>
    <t>ΚΩΤΤΑ</t>
  </si>
  <si>
    <t>ΙΡΙΑ</t>
  </si>
  <si>
    <t>ΜΑΜΑΛΗ</t>
  </si>
  <si>
    <t>ΤΑΤΣΙΔΟΥ</t>
  </si>
  <si>
    <t>ΚΟΥΜΑΡΙ</t>
  </si>
  <si>
    <t>ΓΙΑΣΜΙΝ</t>
  </si>
  <si>
    <t>ΜΙΜΙΝΗ</t>
  </si>
  <si>
    <t>ΑΝΝΑ-ΜΑΡΙΑ</t>
  </si>
  <si>
    <t>ΣΙΑΜΑΝΤΑ</t>
  </si>
  <si>
    <t>ΣΩΝΗ</t>
  </si>
  <si>
    <t>ΙΣΤΙΚΟΓΛΟΥ</t>
  </si>
  <si>
    <t>ΜΟΥΧΤΑΡΗ</t>
  </si>
  <si>
    <t>ΛΑΜΠΡΙΝΗ</t>
  </si>
  <si>
    <t>ΧΑΣΙΡΙΔΟΥ</t>
  </si>
  <si>
    <t>ΝΙΝΑ</t>
  </si>
  <si>
    <t>ΠΟΥΡΟΥΤΙΔΟΥ</t>
  </si>
  <si>
    <t>ΑΓΓΕΛΟΠΟΥΛΟΥ</t>
  </si>
  <si>
    <t>ΙΦΙΓΕΝΕΙΑ</t>
  </si>
  <si>
    <t>ΜΕΑΣ ΤΡΙΤΩΝ</t>
  </si>
  <si>
    <t>ΚΥΠΡΑΙΟΥ</t>
  </si>
  <si>
    <t>ΣΤΕΦΑΝΙΑ</t>
  </si>
  <si>
    <t>ΔΗΜΗΤΡΙΑΔΟΥ</t>
  </si>
  <si>
    <t>ΙΩΑΝΝΑ-ΜΑΡΙΑ</t>
  </si>
  <si>
    <t>ΦΕΣΤΕΡΙΔΟΥ</t>
  </si>
  <si>
    <t>ΦΕΡΕΝΤΙΝΟΥ</t>
  </si>
  <si>
    <t>ΕΛΕΥΘΕΡΙΑΔΟΥ</t>
  </si>
  <si>
    <t>ΟΜΙΛΟΣ ΠΡΩΤ/ΤΩΝ</t>
  </si>
  <si>
    <t>ΘΕΟΔΩΡΑ</t>
  </si>
  <si>
    <t>ΠΕΤΡΟΥ</t>
  </si>
  <si>
    <t>ΧΡΙΣΤΙΝΑ-ΑΝΝΑ</t>
  </si>
  <si>
    <t>ΜΙΧΑΛΑΚΗ</t>
  </si>
  <si>
    <t>ΤΑΧΜΑΤΖΙΔΟΥ</t>
  </si>
  <si>
    <t>ΠΑΚ ΟΛΥΜΠΙΑΔΑ ΘΕΣ</t>
  </si>
  <si>
    <t>ΣΤΕΦΑΝΙΔΟΥ</t>
  </si>
  <si>
    <t>ΤΣΙΑΚΙΡΗ</t>
  </si>
  <si>
    <t>ΣΥΡΜΑΤΕΝΙΑ-ΑΙΚ.</t>
  </si>
  <si>
    <t>ΠΑΛΜΟΣ ΑΣ</t>
  </si>
  <si>
    <t>ΧΑΤΖΗΔΗΜΗΤΡΙΟΥ</t>
  </si>
  <si>
    <t>ΤΟΤΣΙ</t>
  </si>
  <si>
    <t>3,27,30</t>
  </si>
  <si>
    <t>΄Ονομα</t>
  </si>
  <si>
    <t xml:space="preserve">              ΠΟΛΥΑΘΛΟΥ ΠΑΓΚΟΡΑΣΙΔΩΝ  Β΄</t>
  </si>
  <si>
    <t>ΕΤΟΣ
ΓΕΝ.</t>
  </si>
  <si>
    <t xml:space="preserve"> Μήκος</t>
  </si>
  <si>
    <t xml:space="preserve"> Ύψος</t>
  </si>
  <si>
    <t>60μ.  Ε</t>
  </si>
  <si>
    <t>4,24,70</t>
  </si>
  <si>
    <t>Βαθ</t>
  </si>
  <si>
    <t>Σύνολ
Βαθμ</t>
  </si>
  <si>
    <t>Επίδ</t>
  </si>
  <si>
    <t>Μπαλ</t>
  </si>
  <si>
    <t>ΑΡ. Δ</t>
  </si>
  <si>
    <t>ΚΑΤΑΤ</t>
  </si>
  <si>
    <t>ΚΑΤ</t>
  </si>
  <si>
    <t>ΑΡ. Δ.</t>
  </si>
  <si>
    <t>Σύν
Βαθμ</t>
  </si>
  <si>
    <t xml:space="preserve">  ΣΦΑΙ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</si>
</sst>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E+00"/>
    <numFmt numFmtId="165" formatCode="0.0"/>
    <numFmt numFmtId="166" formatCode="[$-408]dddd\,\ d\ mmmm\ yyyy"/>
    <numFmt numFmtId="167" formatCode="[$-408]h:mm:ss\ AM/PM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8"/>
      <name val="Arial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7"/>
      <name val="Arial"/>
      <family val="2"/>
    </font>
    <font>
      <sz val="10"/>
      <name val="Arial Greek"/>
      <family val="0"/>
    </font>
    <font>
      <sz val="10"/>
      <color indexed="8"/>
      <name val="Arial"/>
      <family val="2"/>
    </font>
    <font>
      <b/>
      <sz val="12"/>
      <color indexed="10"/>
      <name val="Calibri"/>
      <family val="2"/>
    </font>
    <font>
      <sz val="12"/>
      <name val="Calibri"/>
      <family val="2"/>
    </font>
    <font>
      <b/>
      <u val="single"/>
      <sz val="8"/>
      <color indexed="30"/>
      <name val="Arial"/>
      <family val="2"/>
    </font>
    <font>
      <b/>
      <sz val="12"/>
      <color indexed="30"/>
      <name val="Calibri"/>
      <family val="2"/>
    </font>
    <font>
      <b/>
      <sz val="10"/>
      <name val="Arial"/>
      <family val="2"/>
    </font>
    <font>
      <sz val="11"/>
      <color indexed="8"/>
      <name val="Tahoma"/>
      <family val="2"/>
    </font>
    <font>
      <sz val="11"/>
      <color indexed="8"/>
      <name val="Helvetica Neue"/>
      <family val="0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b/>
      <u val="single"/>
      <sz val="11"/>
      <color indexed="8"/>
      <name val="Calibri"/>
      <family val="2"/>
    </font>
    <font>
      <b/>
      <u val="single"/>
      <sz val="8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8"/>
      <color indexed="8"/>
      <name val="Arial Greek"/>
      <family val="0"/>
    </font>
    <font>
      <b/>
      <sz val="10"/>
      <color indexed="8"/>
      <name val="Arial Greek"/>
      <family val="0"/>
    </font>
    <font>
      <sz val="10"/>
      <color indexed="8"/>
      <name val="Arial Greek"/>
      <family val="0"/>
    </font>
    <font>
      <sz val="11"/>
      <color indexed="8"/>
      <name val="Arial"/>
      <family val="2"/>
    </font>
    <font>
      <sz val="8"/>
      <name val="Arial Greek"/>
      <family val="0"/>
    </font>
    <font>
      <u val="single"/>
      <sz val="11"/>
      <color indexed="8"/>
      <name val="Calibri"/>
      <family val="2"/>
    </font>
    <font>
      <u val="single"/>
      <sz val="12"/>
      <color indexed="30"/>
      <name val="Calibri"/>
      <family val="2"/>
    </font>
    <font>
      <u val="single"/>
      <sz val="12"/>
      <name val="Calibri"/>
      <family val="2"/>
    </font>
    <font>
      <b/>
      <i/>
      <sz val="10"/>
      <name val="Arial Greek"/>
      <family val="0"/>
    </font>
    <font>
      <b/>
      <sz val="8"/>
      <color indexed="8"/>
      <name val="Arial"/>
      <family val="2"/>
    </font>
    <font>
      <b/>
      <sz val="10"/>
      <name val="Arial Greek"/>
      <family val="0"/>
    </font>
    <font>
      <b/>
      <u val="single"/>
      <sz val="10"/>
      <color indexed="8"/>
      <name val="Arial Greek"/>
      <family val="0"/>
    </font>
    <font>
      <b/>
      <i/>
      <u val="single"/>
      <sz val="10"/>
      <color indexed="8"/>
      <name val="Arial Greek"/>
      <family val="0"/>
    </font>
    <font>
      <b/>
      <sz val="8"/>
      <color indexed="8"/>
      <name val="Arial Greek"/>
      <family val="0"/>
    </font>
    <font>
      <b/>
      <i/>
      <sz val="10"/>
      <color indexed="8"/>
      <name val="Arial Greek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8"/>
      <color theme="1"/>
      <name val="Calibri"/>
      <family val="2"/>
    </font>
    <font>
      <b/>
      <sz val="12"/>
      <color rgb="FFFF0000"/>
      <name val="Calibri"/>
      <family val="2"/>
    </font>
    <font>
      <b/>
      <sz val="12"/>
      <color rgb="FF0070C0"/>
      <name val="Calibri"/>
      <family val="2"/>
    </font>
    <font>
      <b/>
      <sz val="12"/>
      <color theme="1"/>
      <name val="Calibri"/>
      <family val="2"/>
    </font>
    <font>
      <sz val="8"/>
      <color theme="1"/>
      <name val="Arial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8"/>
      <color rgb="FF00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u val="single"/>
      <sz val="11"/>
      <color theme="1"/>
      <name val="Calibri"/>
      <family val="2"/>
    </font>
    <font>
      <u val="single"/>
      <sz val="12"/>
      <color rgb="FF0070C0"/>
      <name val="Calibri"/>
      <family val="2"/>
    </font>
    <font>
      <b/>
      <u val="single"/>
      <sz val="11"/>
      <color theme="1"/>
      <name val="Calibri"/>
      <family val="2"/>
    </font>
    <font>
      <b/>
      <sz val="8"/>
      <color theme="1"/>
      <name val="Arial"/>
      <family val="2"/>
    </font>
    <font>
      <b/>
      <u val="single"/>
      <sz val="8"/>
      <color rgb="FF0070C0"/>
      <name val="Arial"/>
      <family val="2"/>
    </font>
    <font>
      <b/>
      <u val="single"/>
      <sz val="8"/>
      <color theme="1"/>
      <name val="Calibri"/>
      <family val="2"/>
    </font>
    <font>
      <u val="single"/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C0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medium"/>
      <right style="thin"/>
      <top style="double">
        <color rgb="FFFF0000"/>
      </top>
      <bottom style="double">
        <color rgb="FFFF0000"/>
      </bottom>
    </border>
    <border>
      <left style="thin"/>
      <right style="thin"/>
      <top style="double">
        <color rgb="FFFF0000"/>
      </top>
      <bottom style="double">
        <color rgb="FFFF0000"/>
      </bottom>
    </border>
    <border>
      <left style="thin"/>
      <right/>
      <top style="double">
        <color rgb="FFFF0000"/>
      </top>
      <bottom style="double">
        <color rgb="FFFF0000"/>
      </bottom>
    </border>
    <border>
      <left style="thin"/>
      <right style="medium"/>
      <top style="double">
        <color rgb="FFFF0000"/>
      </top>
      <bottom style="double">
        <color rgb="FFFF0000"/>
      </bottom>
    </border>
    <border>
      <left/>
      <right style="thin"/>
      <top style="double">
        <color rgb="FFFF0000"/>
      </top>
      <bottom style="double">
        <color rgb="FFFF0000"/>
      </bottom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double">
        <color rgb="FFFF0000"/>
      </top>
      <bottom style="double">
        <color rgb="FFFF0000"/>
      </bottom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11" fillId="0" borderId="0">
      <alignment/>
      <protection/>
    </xf>
    <xf numFmtId="0" fontId="59" fillId="20" borderId="1" applyNumberFormat="0" applyAlignment="0" applyProtection="0"/>
    <xf numFmtId="0" fontId="60" fillId="21" borderId="2" applyNumberFormat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61" fillId="28" borderId="3" applyNumberFormat="0" applyAlignment="0" applyProtection="0"/>
    <xf numFmtId="0" fontId="62" fillId="0" borderId="0" applyNumberFormat="0" applyFill="0" applyBorder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2" fillId="0" borderId="0">
      <alignment/>
      <protection/>
    </xf>
    <xf numFmtId="0" fontId="10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Protection="0">
      <alignment vertical="top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1" borderId="0" applyNumberFormat="0" applyBorder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2" fillId="32" borderId="7" applyNumberFormat="0" applyFont="0" applyAlignment="0" applyProtection="0"/>
    <xf numFmtId="0" fontId="70" fillId="0" borderId="8" applyNumberFormat="0" applyFill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0" fontId="73" fillId="28" borderId="1" applyNumberFormat="0" applyAlignment="0" applyProtection="0"/>
  </cellStyleXfs>
  <cellXfs count="349">
    <xf numFmtId="0" fontId="0" fillId="0" borderId="0" xfId="0" applyFont="1" applyAlignment="1">
      <alignment/>
    </xf>
    <xf numFmtId="0" fontId="74" fillId="0" borderId="0" xfId="0" applyFont="1" applyAlignment="1">
      <alignment/>
    </xf>
    <xf numFmtId="0" fontId="2" fillId="0" borderId="0" xfId="50">
      <alignment/>
      <protection/>
    </xf>
    <xf numFmtId="0" fontId="3" fillId="0" borderId="10" xfId="50" applyFont="1" applyBorder="1" applyAlignment="1">
      <alignment horizontal="center" vertical="center"/>
      <protection/>
    </xf>
    <xf numFmtId="0" fontId="4" fillId="0" borderId="10" xfId="50" applyFont="1" applyBorder="1" applyAlignment="1">
      <alignment horizontal="center" vertical="center"/>
      <protection/>
    </xf>
    <xf numFmtId="3" fontId="4" fillId="0" borderId="10" xfId="50" applyNumberFormat="1" applyFont="1" applyBorder="1" applyAlignment="1">
      <alignment horizontal="center" vertical="center"/>
      <protection/>
    </xf>
    <xf numFmtId="2" fontId="4" fillId="0" borderId="10" xfId="50" applyNumberFormat="1" applyFont="1" applyBorder="1" applyAlignment="1">
      <alignment horizontal="center" vertical="center"/>
      <protection/>
    </xf>
    <xf numFmtId="0" fontId="2" fillId="0" borderId="10" xfId="50" applyFont="1" applyBorder="1" applyAlignment="1">
      <alignment horizontal="center" vertical="center"/>
      <protection/>
    </xf>
    <xf numFmtId="2" fontId="0" fillId="0" borderId="0" xfId="0" applyNumberFormat="1" applyAlignment="1">
      <alignment/>
    </xf>
    <xf numFmtId="0" fontId="4" fillId="0" borderId="10" xfId="50" applyNumberFormat="1" applyFont="1" applyBorder="1" applyAlignment="1">
      <alignment horizontal="center" vertical="center"/>
      <protection/>
    </xf>
    <xf numFmtId="0" fontId="4" fillId="0" borderId="11" xfId="50" applyFont="1" applyFill="1" applyBorder="1" applyAlignment="1">
      <alignment horizontal="center" vertical="center"/>
      <protection/>
    </xf>
    <xf numFmtId="0" fontId="4" fillId="0" borderId="0" xfId="50" applyFont="1" applyBorder="1" applyAlignment="1">
      <alignment horizontal="center" vertical="center"/>
      <protection/>
    </xf>
    <xf numFmtId="2" fontId="4" fillId="0" borderId="0" xfId="50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1" fillId="0" borderId="0" xfId="0" applyFont="1" applyAlignment="1">
      <alignment horizontal="center"/>
    </xf>
    <xf numFmtId="1" fontId="71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2" fontId="4" fillId="0" borderId="11" xfId="50" applyNumberFormat="1" applyFont="1" applyFill="1" applyBorder="1" applyAlignment="1">
      <alignment horizontal="center" vertical="center"/>
      <protection/>
    </xf>
    <xf numFmtId="1" fontId="4" fillId="0" borderId="10" xfId="50" applyNumberFormat="1" applyFont="1" applyBorder="1" applyAlignment="1">
      <alignment horizontal="center" vertical="center"/>
      <protection/>
    </xf>
    <xf numFmtId="1" fontId="0" fillId="0" borderId="0" xfId="0" applyNumberFormat="1" applyAlignment="1">
      <alignment horizontal="center"/>
    </xf>
    <xf numFmtId="2" fontId="4" fillId="0" borderId="0" xfId="50" applyNumberFormat="1" applyFont="1" applyFill="1" applyBorder="1" applyAlignment="1">
      <alignment horizontal="center" vertical="center"/>
      <protection/>
    </xf>
    <xf numFmtId="0" fontId="75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 applyProtection="1">
      <alignment vertical="center"/>
      <protection/>
    </xf>
    <xf numFmtId="0" fontId="74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1" fontId="71" fillId="0" borderId="0" xfId="0" applyNumberFormat="1" applyFont="1" applyAlignment="1" applyProtection="1">
      <alignment horizontal="center" vertical="center"/>
      <protection/>
    </xf>
    <xf numFmtId="0" fontId="75" fillId="0" borderId="0" xfId="0" applyFont="1" applyAlignment="1" applyProtection="1">
      <alignment horizontal="center" vertical="center"/>
      <protection/>
    </xf>
    <xf numFmtId="165" fontId="0" fillId="0" borderId="0" xfId="0" applyNumberFormat="1" applyAlignment="1" applyProtection="1">
      <alignment horizontal="center" vertical="center"/>
      <protection/>
    </xf>
    <xf numFmtId="165" fontId="0" fillId="0" borderId="0" xfId="0" applyNumberFormat="1" applyAlignment="1" applyProtection="1">
      <alignment vertical="center"/>
      <protection/>
    </xf>
    <xf numFmtId="2" fontId="0" fillId="0" borderId="0" xfId="0" applyNumberFormat="1" applyAlignment="1" applyProtection="1">
      <alignment horizontal="center" vertical="center"/>
      <protection/>
    </xf>
    <xf numFmtId="0" fontId="0" fillId="0" borderId="12" xfId="0" applyBorder="1" applyAlignment="1">
      <alignment horizontal="center"/>
    </xf>
    <xf numFmtId="165" fontId="0" fillId="33" borderId="13" xfId="0" applyNumberFormat="1" applyFill="1" applyBorder="1" applyAlignment="1" applyProtection="1">
      <alignment horizontal="center"/>
      <protection locked="0"/>
    </xf>
    <xf numFmtId="1" fontId="71" fillId="7" borderId="14" xfId="0" applyNumberFormat="1" applyFont="1" applyFill="1" applyBorder="1" applyAlignment="1">
      <alignment horizontal="center"/>
    </xf>
    <xf numFmtId="165" fontId="0" fillId="33" borderId="12" xfId="0" applyNumberFormat="1" applyFill="1" applyBorder="1" applyAlignment="1" applyProtection="1">
      <alignment horizontal="center"/>
      <protection locked="0"/>
    </xf>
    <xf numFmtId="1" fontId="71" fillId="7" borderId="15" xfId="0" applyNumberFormat="1" applyFont="1" applyFill="1" applyBorder="1" applyAlignment="1">
      <alignment horizontal="center"/>
    </xf>
    <xf numFmtId="0" fontId="71" fillId="0" borderId="15" xfId="0" applyFont="1" applyFill="1" applyBorder="1" applyAlignment="1">
      <alignment horizontal="center"/>
    </xf>
    <xf numFmtId="165" fontId="0" fillId="33" borderId="16" xfId="0" applyNumberFormat="1" applyFill="1" applyBorder="1" applyAlignment="1" applyProtection="1">
      <alignment horizontal="center"/>
      <protection locked="0"/>
    </xf>
    <xf numFmtId="0" fontId="71" fillId="0" borderId="14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13" fillId="34" borderId="18" xfId="0" applyFont="1" applyFill="1" applyBorder="1" applyAlignment="1" applyProtection="1">
      <alignment horizontal="left" wrapText="1"/>
      <protection locked="0"/>
    </xf>
    <xf numFmtId="0" fontId="13" fillId="34" borderId="18" xfId="0" applyFont="1" applyFill="1" applyBorder="1" applyAlignment="1" applyProtection="1">
      <alignment horizontal="left"/>
      <protection locked="0"/>
    </xf>
    <xf numFmtId="3" fontId="13" fillId="0" borderId="18" xfId="0" applyNumberFormat="1" applyFont="1" applyBorder="1" applyAlignment="1" applyProtection="1">
      <alignment horizontal="left" vertical="center"/>
      <protection locked="0"/>
    </xf>
    <xf numFmtId="165" fontId="0" fillId="33" borderId="18" xfId="0" applyNumberFormat="1" applyFill="1" applyBorder="1" applyAlignment="1" applyProtection="1">
      <alignment horizontal="center"/>
      <protection locked="0"/>
    </xf>
    <xf numFmtId="1" fontId="71" fillId="7" borderId="19" xfId="0" applyNumberFormat="1" applyFont="1" applyFill="1" applyBorder="1" applyAlignment="1">
      <alignment horizontal="center"/>
    </xf>
    <xf numFmtId="165" fontId="0" fillId="33" borderId="17" xfId="0" applyNumberFormat="1" applyFill="1" applyBorder="1" applyAlignment="1" applyProtection="1">
      <alignment horizontal="center"/>
      <protection locked="0"/>
    </xf>
    <xf numFmtId="1" fontId="71" fillId="7" borderId="20" xfId="0" applyNumberFormat="1" applyFont="1" applyFill="1" applyBorder="1" applyAlignment="1">
      <alignment horizontal="center"/>
    </xf>
    <xf numFmtId="0" fontId="71" fillId="0" borderId="20" xfId="0" applyFont="1" applyFill="1" applyBorder="1" applyAlignment="1">
      <alignment horizontal="center"/>
    </xf>
    <xf numFmtId="165" fontId="0" fillId="33" borderId="21" xfId="0" applyNumberFormat="1" applyFill="1" applyBorder="1" applyAlignment="1" applyProtection="1">
      <alignment horizontal="center"/>
      <protection locked="0"/>
    </xf>
    <xf numFmtId="0" fontId="71" fillId="0" borderId="19" xfId="0" applyFont="1" applyFill="1" applyBorder="1" applyAlignment="1">
      <alignment horizontal="center"/>
    </xf>
    <xf numFmtId="0" fontId="71" fillId="0" borderId="0" xfId="0" applyFont="1" applyAlignment="1" applyProtection="1">
      <alignment horizontal="center" vertical="center"/>
      <protection/>
    </xf>
    <xf numFmtId="0" fontId="71" fillId="0" borderId="0" xfId="0" applyFont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74" fillId="0" borderId="0" xfId="0" applyFont="1" applyAlignment="1" applyProtection="1">
      <alignment horizontal="right" vertical="center"/>
      <protection/>
    </xf>
    <xf numFmtId="165" fontId="9" fillId="7" borderId="10" xfId="62" applyNumberFormat="1" applyFont="1" applyFill="1" applyBorder="1" applyAlignment="1" applyProtection="1">
      <alignment horizontal="center" vertical="center" wrapText="1"/>
      <protection/>
    </xf>
    <xf numFmtId="1" fontId="9" fillId="7" borderId="10" xfId="62" applyNumberFormat="1" applyFont="1" applyFill="1" applyBorder="1" applyAlignment="1" applyProtection="1">
      <alignment horizontal="center" vertical="center" wrapText="1"/>
      <protection/>
    </xf>
    <xf numFmtId="165" fontId="9" fillId="2" borderId="10" xfId="62" applyNumberFormat="1" applyFont="1" applyFill="1" applyBorder="1" applyAlignment="1" applyProtection="1">
      <alignment horizontal="center" vertical="center" wrapText="1"/>
      <protection/>
    </xf>
    <xf numFmtId="0" fontId="9" fillId="2" borderId="10" xfId="62" applyFont="1" applyFill="1" applyBorder="1" applyAlignment="1" applyProtection="1">
      <alignment horizontal="center" vertical="center" wrapText="1"/>
      <protection/>
    </xf>
    <xf numFmtId="165" fontId="9" fillId="7" borderId="10" xfId="62" applyNumberFormat="1" applyFont="1" applyFill="1" applyBorder="1" applyAlignment="1" applyProtection="1" quotePrefix="1">
      <alignment horizontal="center" vertical="center" wrapText="1"/>
      <protection/>
    </xf>
    <xf numFmtId="165" fontId="9" fillId="2" borderId="10" xfId="62" applyNumberFormat="1" applyFont="1" applyFill="1" applyBorder="1" applyAlignment="1" applyProtection="1" quotePrefix="1">
      <alignment horizontal="center" vertical="center" wrapText="1"/>
      <protection/>
    </xf>
    <xf numFmtId="1" fontId="71" fillId="7" borderId="10" xfId="0" applyNumberFormat="1" applyFont="1" applyFill="1" applyBorder="1" applyAlignment="1">
      <alignment horizontal="center"/>
    </xf>
    <xf numFmtId="4" fontId="71" fillId="7" borderId="10" xfId="0" applyNumberFormat="1" applyFont="1" applyFill="1" applyBorder="1" applyAlignment="1">
      <alignment horizontal="center"/>
    </xf>
    <xf numFmtId="0" fontId="71" fillId="0" borderId="10" xfId="0" applyFont="1" applyFill="1" applyBorder="1" applyAlignment="1">
      <alignment horizontal="center"/>
    </xf>
    <xf numFmtId="1" fontId="76" fillId="0" borderId="10" xfId="0" applyNumberFormat="1" applyFont="1" applyFill="1" applyBorder="1" applyAlignment="1">
      <alignment horizontal="center"/>
    </xf>
    <xf numFmtId="0" fontId="71" fillId="0" borderId="10" xfId="0" applyFont="1" applyBorder="1" applyAlignment="1">
      <alignment horizontal="center"/>
    </xf>
    <xf numFmtId="4" fontId="71" fillId="33" borderId="10" xfId="0" applyNumberFormat="1" applyFont="1" applyFill="1" applyBorder="1" applyAlignment="1" applyProtection="1">
      <alignment horizontal="center"/>
      <protection locked="0"/>
    </xf>
    <xf numFmtId="165" fontId="71" fillId="33" borderId="10" xfId="0" applyNumberFormat="1" applyFont="1" applyFill="1" applyBorder="1" applyAlignment="1" applyProtection="1">
      <alignment horizontal="center"/>
      <protection locked="0"/>
    </xf>
    <xf numFmtId="0" fontId="71" fillId="0" borderId="10" xfId="0" applyFont="1" applyFill="1" applyBorder="1" applyAlignment="1">
      <alignment/>
    </xf>
    <xf numFmtId="0" fontId="20" fillId="0" borderId="10" xfId="0" applyFont="1" applyBorder="1" applyAlignment="1">
      <alignment horizontal="left" vertical="center"/>
    </xf>
    <xf numFmtId="3" fontId="20" fillId="0" borderId="10" xfId="0" applyNumberFormat="1" applyFont="1" applyBorder="1" applyAlignment="1">
      <alignment horizontal="left" vertical="center"/>
    </xf>
    <xf numFmtId="0" fontId="20" fillId="34" borderId="10" xfId="0" applyFont="1" applyFill="1" applyBorder="1" applyAlignment="1" applyProtection="1">
      <alignment horizontal="left" wrapText="1"/>
      <protection locked="0"/>
    </xf>
    <xf numFmtId="0" fontId="20" fillId="34" borderId="10" xfId="0" applyFont="1" applyFill="1" applyBorder="1" applyAlignment="1" applyProtection="1">
      <alignment horizontal="left"/>
      <protection locked="0"/>
    </xf>
    <xf numFmtId="3" fontId="20" fillId="34" borderId="10" xfId="0" applyNumberFormat="1" applyFont="1" applyFill="1" applyBorder="1" applyAlignment="1" applyProtection="1">
      <alignment horizontal="left" vertical="center"/>
      <protection locked="0"/>
    </xf>
    <xf numFmtId="0" fontId="20" fillId="0" borderId="10" xfId="0" applyFont="1" applyBorder="1" applyAlignment="1" applyProtection="1">
      <alignment horizontal="left" vertical="center"/>
      <protection locked="0"/>
    </xf>
    <xf numFmtId="3" fontId="20" fillId="34" borderId="10" xfId="0" applyNumberFormat="1" applyFont="1" applyFill="1" applyBorder="1" applyAlignment="1" applyProtection="1" quotePrefix="1">
      <alignment horizontal="left" vertical="center"/>
      <protection locked="0"/>
    </xf>
    <xf numFmtId="0" fontId="77" fillId="0" borderId="10" xfId="0" applyFont="1" applyBorder="1" applyAlignment="1" applyProtection="1" quotePrefix="1">
      <alignment horizontal="left"/>
      <protection locked="0"/>
    </xf>
    <xf numFmtId="0" fontId="77" fillId="0" borderId="10" xfId="0" applyFont="1" applyBorder="1" applyAlignment="1" applyProtection="1">
      <alignment horizontal="left"/>
      <protection locked="0"/>
    </xf>
    <xf numFmtId="0" fontId="20" fillId="0" borderId="10" xfId="51" applyFont="1" applyBorder="1" applyAlignment="1" applyProtection="1">
      <alignment horizontal="left"/>
      <protection locked="0"/>
    </xf>
    <xf numFmtId="0" fontId="20" fillId="0" borderId="10" xfId="0" applyFont="1" applyFill="1" applyBorder="1" applyAlignment="1" applyProtection="1">
      <alignment horizontal="left" vertical="center"/>
      <protection locked="0"/>
    </xf>
    <xf numFmtId="0" fontId="20" fillId="0" borderId="10" xfId="0" applyNumberFormat="1" applyFont="1" applyFill="1" applyBorder="1" applyAlignment="1" applyProtection="1">
      <alignment horizontal="left"/>
      <protection locked="0"/>
    </xf>
    <xf numFmtId="3" fontId="20" fillId="0" borderId="10" xfId="0" applyNumberFormat="1" applyFont="1" applyBorder="1" applyAlignment="1" applyProtection="1">
      <alignment horizontal="left" vertical="center"/>
      <protection locked="0"/>
    </xf>
    <xf numFmtId="0" fontId="71" fillId="0" borderId="0" xfId="0" applyFont="1" applyAlignment="1" applyProtection="1">
      <alignment horizontal="center" vertical="center"/>
      <protection/>
    </xf>
    <xf numFmtId="0" fontId="71" fillId="0" borderId="0" xfId="0" applyFont="1" applyAlignment="1" applyProtection="1">
      <alignment horizontal="center" vertical="center"/>
      <protection/>
    </xf>
    <xf numFmtId="0" fontId="78" fillId="0" borderId="10" xfId="0" applyFont="1" applyBorder="1" applyAlignment="1">
      <alignment vertical="center" wrapText="1"/>
    </xf>
    <xf numFmtId="0" fontId="78" fillId="0" borderId="10" xfId="0" applyFont="1" applyBorder="1" applyAlignment="1">
      <alignment horizontal="center" vertical="center" wrapText="1"/>
    </xf>
    <xf numFmtId="0" fontId="78" fillId="0" borderId="10" xfId="0" applyFont="1" applyBorder="1" applyAlignment="1">
      <alignment vertical="center"/>
    </xf>
    <xf numFmtId="0" fontId="78" fillId="0" borderId="10" xfId="0" applyFont="1" applyBorder="1" applyAlignment="1">
      <alignment horizontal="center" vertical="center"/>
    </xf>
    <xf numFmtId="0" fontId="79" fillId="0" borderId="10" xfId="0" applyFont="1" applyBorder="1" applyAlignment="1">
      <alignment horizontal="justify" vertical="top"/>
    </xf>
    <xf numFmtId="0" fontId="79" fillId="0" borderId="10" xfId="0" applyFont="1" applyBorder="1" applyAlignment="1">
      <alignment horizontal="justify" vertical="top" wrapText="1"/>
    </xf>
    <xf numFmtId="0" fontId="78" fillId="0" borderId="10" xfId="0" applyFont="1" applyBorder="1" applyAlignment="1">
      <alignment horizontal="left" vertical="center"/>
    </xf>
    <xf numFmtId="0" fontId="80" fillId="0" borderId="10" xfId="0" applyFont="1" applyBorder="1" applyAlignment="1">
      <alignment/>
    </xf>
    <xf numFmtId="0" fontId="80" fillId="0" borderId="10" xfId="0" applyFont="1" applyBorder="1" applyAlignment="1">
      <alignment wrapText="1"/>
    </xf>
    <xf numFmtId="0" fontId="81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/>
    </xf>
    <xf numFmtId="0" fontId="78" fillId="0" borderId="10" xfId="0" applyFont="1" applyBorder="1" applyAlignment="1">
      <alignment horizontal="left" vertical="center" wrapText="1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29" fillId="33" borderId="10" xfId="0" applyFont="1" applyFill="1" applyBorder="1" applyAlignment="1">
      <alignment horizontal="center"/>
    </xf>
    <xf numFmtId="2" fontId="29" fillId="33" borderId="10" xfId="0" applyNumberFormat="1" applyFont="1" applyFill="1" applyBorder="1" applyAlignment="1">
      <alignment horizontal="center"/>
    </xf>
    <xf numFmtId="0" fontId="82" fillId="33" borderId="10" xfId="0" applyFont="1" applyFill="1" applyBorder="1" applyAlignment="1">
      <alignment/>
    </xf>
    <xf numFmtId="2" fontId="29" fillId="33" borderId="10" xfId="0" applyNumberFormat="1" applyFont="1" applyFill="1" applyBorder="1" applyAlignment="1">
      <alignment/>
    </xf>
    <xf numFmtId="0" fontId="71" fillId="7" borderId="10" xfId="0" applyFont="1" applyFill="1" applyBorder="1" applyAlignment="1">
      <alignment horizontal="center"/>
    </xf>
    <xf numFmtId="0" fontId="29" fillId="33" borderId="10" xfId="0" applyFont="1" applyFill="1" applyBorder="1" applyAlignment="1">
      <alignment/>
    </xf>
    <xf numFmtId="2" fontId="83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2" fontId="82" fillId="33" borderId="10" xfId="0" applyNumberFormat="1" applyFont="1" applyFill="1" applyBorder="1" applyAlignment="1">
      <alignment horizontal="center"/>
    </xf>
    <xf numFmtId="0" fontId="31" fillId="0" borderId="10" xfId="0" applyFont="1" applyFill="1" applyBorder="1" applyAlignment="1">
      <alignment/>
    </xf>
    <xf numFmtId="0" fontId="31" fillId="0" borderId="10" xfId="0" applyFont="1" applyBorder="1" applyAlignment="1">
      <alignment/>
    </xf>
    <xf numFmtId="0" fontId="31" fillId="0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/>
    </xf>
    <xf numFmtId="0" fontId="71" fillId="0" borderId="0" xfId="0" applyNumberFormat="1" applyFont="1" applyAlignment="1">
      <alignment horizontal="center"/>
    </xf>
    <xf numFmtId="0" fontId="71" fillId="0" borderId="0" xfId="0" applyNumberFormat="1" applyFont="1" applyAlignment="1" applyProtection="1">
      <alignment horizontal="center" vertical="center"/>
      <protection/>
    </xf>
    <xf numFmtId="0" fontId="9" fillId="7" borderId="10" xfId="62" applyNumberFormat="1" applyFont="1" applyFill="1" applyBorder="1" applyAlignment="1" applyProtection="1">
      <alignment horizontal="center" vertical="center" wrapText="1"/>
      <protection/>
    </xf>
    <xf numFmtId="0" fontId="71" fillId="7" borderId="10" xfId="0" applyNumberFormat="1" applyFont="1" applyFill="1" applyBorder="1" applyAlignment="1">
      <alignment horizontal="center"/>
    </xf>
    <xf numFmtId="0" fontId="71" fillId="7" borderId="20" xfId="0" applyNumberFormat="1" applyFont="1" applyFill="1" applyBorder="1" applyAlignment="1">
      <alignment horizontal="center"/>
    </xf>
    <xf numFmtId="0" fontId="71" fillId="7" borderId="15" xfId="0" applyNumberFormat="1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0" fillId="33" borderId="10" xfId="0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0" fontId="84" fillId="0" borderId="10" xfId="0" applyFont="1" applyBorder="1" applyAlignment="1" applyProtection="1">
      <alignment horizontal="center"/>
      <protection/>
    </xf>
    <xf numFmtId="0" fontId="11" fillId="33" borderId="10" xfId="0" applyFont="1" applyFill="1" applyBorder="1" applyAlignment="1">
      <alignment horizontal="center" vertical="center"/>
    </xf>
    <xf numFmtId="1" fontId="84" fillId="7" borderId="10" xfId="0" applyNumberFormat="1" applyFont="1" applyFill="1" applyBorder="1" applyAlignment="1" applyProtection="1">
      <alignment horizontal="center"/>
      <protection/>
    </xf>
    <xf numFmtId="4" fontId="84" fillId="33" borderId="10" xfId="0" applyNumberFormat="1" applyFont="1" applyFill="1" applyBorder="1" applyAlignment="1" applyProtection="1">
      <alignment horizontal="center"/>
      <protection/>
    </xf>
    <xf numFmtId="0" fontId="84" fillId="0" borderId="10" xfId="0" applyFont="1" applyFill="1" applyBorder="1" applyAlignment="1" applyProtection="1">
      <alignment horizontal="center"/>
      <protection/>
    </xf>
    <xf numFmtId="165" fontId="84" fillId="33" borderId="10" xfId="0" applyNumberFormat="1" applyFont="1" applyFill="1" applyBorder="1" applyAlignment="1" applyProtection="1">
      <alignment horizontal="center"/>
      <protection/>
    </xf>
    <xf numFmtId="1" fontId="85" fillId="0" borderId="10" xfId="0" applyNumberFormat="1" applyFont="1" applyFill="1" applyBorder="1" applyAlignment="1" applyProtection="1">
      <alignment horizontal="center"/>
      <protection/>
    </xf>
    <xf numFmtId="0" fontId="34" fillId="0" borderId="10" xfId="0" applyFont="1" applyFill="1" applyBorder="1" applyAlignment="1" applyProtection="1">
      <alignment horizontal="left" vertical="center"/>
      <protection/>
    </xf>
    <xf numFmtId="0" fontId="34" fillId="0" borderId="10" xfId="0" applyNumberFormat="1" applyFont="1" applyFill="1" applyBorder="1" applyAlignment="1" applyProtection="1">
      <alignment horizontal="left"/>
      <protection/>
    </xf>
    <xf numFmtId="2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2" fontId="0" fillId="33" borderId="10" xfId="0" applyNumberFormat="1" applyFont="1" applyFill="1" applyBorder="1" applyAlignment="1">
      <alignment/>
    </xf>
    <xf numFmtId="2" fontId="0" fillId="33" borderId="22" xfId="0" applyNumberFormat="1" applyFont="1" applyFill="1" applyBorder="1" applyAlignment="1">
      <alignment horizontal="center"/>
    </xf>
    <xf numFmtId="0" fontId="0" fillId="33" borderId="22" xfId="0" applyFont="1" applyFill="1" applyBorder="1" applyAlignment="1">
      <alignment/>
    </xf>
    <xf numFmtId="2" fontId="0" fillId="33" borderId="22" xfId="0" applyNumberFormat="1" applyFont="1" applyFill="1" applyBorder="1" applyAlignment="1">
      <alignment/>
    </xf>
    <xf numFmtId="0" fontId="78" fillId="0" borderId="10" xfId="0" applyFont="1" applyFill="1" applyBorder="1" applyAlignment="1">
      <alignment vertical="center" wrapText="1"/>
    </xf>
    <xf numFmtId="0" fontId="78" fillId="0" borderId="10" xfId="0" applyFont="1" applyFill="1" applyBorder="1" applyAlignment="1">
      <alignment horizontal="center" vertical="center" wrapText="1"/>
    </xf>
    <xf numFmtId="4" fontId="84" fillId="33" borderId="22" xfId="0" applyNumberFormat="1" applyFont="1" applyFill="1" applyBorder="1" applyAlignment="1" applyProtection="1">
      <alignment horizontal="center"/>
      <protection/>
    </xf>
    <xf numFmtId="1" fontId="84" fillId="7" borderId="22" xfId="0" applyNumberFormat="1" applyFont="1" applyFill="1" applyBorder="1" applyAlignment="1" applyProtection="1">
      <alignment horizontal="center"/>
      <protection/>
    </xf>
    <xf numFmtId="165" fontId="84" fillId="33" borderId="22" xfId="0" applyNumberFormat="1" applyFont="1" applyFill="1" applyBorder="1" applyAlignment="1" applyProtection="1">
      <alignment horizontal="center"/>
      <protection/>
    </xf>
    <xf numFmtId="0" fontId="84" fillId="0" borderId="22" xfId="0" applyFont="1" applyFill="1" applyBorder="1" applyAlignment="1" applyProtection="1">
      <alignment horizontal="center"/>
      <protection/>
    </xf>
    <xf numFmtId="1" fontId="85" fillId="0" borderId="22" xfId="0" applyNumberFormat="1" applyFont="1" applyFill="1" applyBorder="1" applyAlignment="1" applyProtection="1">
      <alignment horizontal="center"/>
      <protection/>
    </xf>
    <xf numFmtId="0" fontId="86" fillId="2" borderId="23" xfId="0" applyFont="1" applyFill="1" applyBorder="1" applyAlignment="1" applyProtection="1" quotePrefix="1">
      <alignment horizontal="center" vertical="center"/>
      <protection/>
    </xf>
    <xf numFmtId="0" fontId="86" fillId="2" borderId="23" xfId="0" applyFont="1" applyFill="1" applyBorder="1" applyAlignment="1" applyProtection="1">
      <alignment vertical="center" wrapText="1"/>
      <protection/>
    </xf>
    <xf numFmtId="0" fontId="84" fillId="0" borderId="24" xfId="0" applyFont="1" applyBorder="1" applyAlignment="1" applyProtection="1">
      <alignment horizontal="center"/>
      <protection/>
    </xf>
    <xf numFmtId="0" fontId="84" fillId="0" borderId="25" xfId="0" applyFont="1" applyFill="1" applyBorder="1" applyAlignment="1" applyProtection="1">
      <alignment/>
      <protection/>
    </xf>
    <xf numFmtId="0" fontId="84" fillId="0" borderId="26" xfId="0" applyFont="1" applyBorder="1" applyAlignment="1" applyProtection="1">
      <alignment horizontal="center"/>
      <protection/>
    </xf>
    <xf numFmtId="1" fontId="84" fillId="7" borderId="27" xfId="0" applyNumberFormat="1" applyFont="1" applyFill="1" applyBorder="1" applyAlignment="1" applyProtection="1">
      <alignment horizontal="center"/>
      <protection/>
    </xf>
    <xf numFmtId="4" fontId="84" fillId="33" borderId="27" xfId="0" applyNumberFormat="1" applyFont="1" applyFill="1" applyBorder="1" applyAlignment="1" applyProtection="1">
      <alignment horizontal="center"/>
      <protection/>
    </xf>
    <xf numFmtId="0" fontId="84" fillId="0" borderId="27" xfId="0" applyFont="1" applyFill="1" applyBorder="1" applyAlignment="1" applyProtection="1">
      <alignment horizontal="center"/>
      <protection/>
    </xf>
    <xf numFmtId="165" fontId="84" fillId="33" borderId="27" xfId="0" applyNumberFormat="1" applyFont="1" applyFill="1" applyBorder="1" applyAlignment="1" applyProtection="1">
      <alignment horizontal="center"/>
      <protection/>
    </xf>
    <xf numFmtId="1" fontId="85" fillId="0" borderId="27" xfId="0" applyNumberFormat="1" applyFont="1" applyFill="1" applyBorder="1" applyAlignment="1" applyProtection="1">
      <alignment horizontal="center"/>
      <protection/>
    </xf>
    <xf numFmtId="0" fontId="84" fillId="0" borderId="28" xfId="0" applyFont="1" applyFill="1" applyBorder="1" applyAlignment="1" applyProtection="1">
      <alignment/>
      <protection/>
    </xf>
    <xf numFmtId="0" fontId="84" fillId="0" borderId="29" xfId="0" applyFont="1" applyBorder="1" applyAlignment="1" applyProtection="1">
      <alignment horizontal="center"/>
      <protection/>
    </xf>
    <xf numFmtId="0" fontId="78" fillId="0" borderId="22" xfId="0" applyFont="1" applyBorder="1" applyAlignment="1">
      <alignment vertical="center" wrapText="1"/>
    </xf>
    <xf numFmtId="0" fontId="78" fillId="0" borderId="22" xfId="0" applyFont="1" applyBorder="1" applyAlignment="1">
      <alignment horizontal="center" vertical="center" wrapText="1"/>
    </xf>
    <xf numFmtId="0" fontId="84" fillId="0" borderId="30" xfId="0" applyFont="1" applyFill="1" applyBorder="1" applyAlignment="1" applyProtection="1">
      <alignment/>
      <protection/>
    </xf>
    <xf numFmtId="165" fontId="9" fillId="7" borderId="27" xfId="62" applyNumberFormat="1" applyFont="1" applyFill="1" applyBorder="1" applyAlignment="1" applyProtection="1">
      <alignment horizontal="center" vertical="center" wrapText="1"/>
      <protection/>
    </xf>
    <xf numFmtId="1" fontId="9" fillId="7" borderId="27" xfId="62" applyNumberFormat="1" applyFont="1" applyFill="1" applyBorder="1" applyAlignment="1" applyProtection="1">
      <alignment horizontal="center" vertical="center" wrapText="1"/>
      <protection/>
    </xf>
    <xf numFmtId="165" fontId="9" fillId="2" borderId="27" xfId="62" applyNumberFormat="1" applyFont="1" applyFill="1" applyBorder="1" applyAlignment="1" applyProtection="1">
      <alignment horizontal="center" vertical="center" wrapText="1"/>
      <protection/>
    </xf>
    <xf numFmtId="0" fontId="9" fillId="2" borderId="27" xfId="62" applyFont="1" applyFill="1" applyBorder="1" applyAlignment="1" applyProtection="1">
      <alignment horizontal="center" vertical="center" wrapText="1"/>
      <protection/>
    </xf>
    <xf numFmtId="165" fontId="9" fillId="7" borderId="27" xfId="62" applyNumberFormat="1" applyFont="1" applyFill="1" applyBorder="1" applyAlignment="1" applyProtection="1" quotePrefix="1">
      <alignment horizontal="center" vertical="center" wrapText="1"/>
      <protection/>
    </xf>
    <xf numFmtId="165" fontId="9" fillId="2" borderId="27" xfId="62" applyNumberFormat="1" applyFont="1" applyFill="1" applyBorder="1" applyAlignment="1" applyProtection="1" quotePrefix="1">
      <alignment horizontal="center" vertical="center" wrapText="1"/>
      <protection/>
    </xf>
    <xf numFmtId="0" fontId="71" fillId="0" borderId="0" xfId="0" applyFont="1" applyBorder="1" applyAlignment="1" applyProtection="1">
      <alignment horizontal="center" vertical="center"/>
      <protection/>
    </xf>
    <xf numFmtId="0" fontId="84" fillId="7" borderId="22" xfId="0" applyFont="1" applyFill="1" applyBorder="1" applyAlignment="1" applyProtection="1">
      <alignment horizontal="center"/>
      <protection/>
    </xf>
    <xf numFmtId="0" fontId="84" fillId="7" borderId="10" xfId="0" applyFont="1" applyFill="1" applyBorder="1" applyAlignment="1" applyProtection="1">
      <alignment horizontal="center"/>
      <protection/>
    </xf>
    <xf numFmtId="0" fontId="84" fillId="7" borderId="27" xfId="0" applyFont="1" applyFill="1" applyBorder="1" applyAlignment="1" applyProtection="1">
      <alignment horizontal="center"/>
      <protection/>
    </xf>
    <xf numFmtId="0" fontId="84" fillId="0" borderId="27" xfId="0" applyFont="1" applyBorder="1" applyAlignment="1" applyProtection="1">
      <alignment horizontal="center"/>
      <protection/>
    </xf>
    <xf numFmtId="0" fontId="34" fillId="34" borderId="27" xfId="0" applyFont="1" applyFill="1" applyBorder="1" applyAlignment="1" applyProtection="1">
      <alignment horizontal="left" wrapText="1"/>
      <protection/>
    </xf>
    <xf numFmtId="0" fontId="34" fillId="34" borderId="27" xfId="0" applyFont="1" applyFill="1" applyBorder="1" applyAlignment="1" applyProtection="1">
      <alignment horizontal="left"/>
      <protection/>
    </xf>
    <xf numFmtId="3" fontId="34" fillId="0" borderId="27" xfId="0" applyNumberFormat="1" applyFont="1" applyBorder="1" applyAlignment="1" applyProtection="1">
      <alignment horizontal="left" vertical="center"/>
      <protection/>
    </xf>
    <xf numFmtId="1" fontId="76" fillId="0" borderId="31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13" fillId="34" borderId="13" xfId="0" applyFont="1" applyFill="1" applyBorder="1" applyAlignment="1" applyProtection="1">
      <alignment horizontal="left" wrapText="1"/>
      <protection locked="0"/>
    </xf>
    <xf numFmtId="0" fontId="13" fillId="34" borderId="13" xfId="0" applyFont="1" applyFill="1" applyBorder="1" applyAlignment="1" applyProtection="1">
      <alignment horizontal="left"/>
      <protection locked="0"/>
    </xf>
    <xf numFmtId="3" fontId="13" fillId="34" borderId="13" xfId="0" applyNumberFormat="1" applyFont="1" applyFill="1" applyBorder="1" applyAlignment="1" applyProtection="1">
      <alignment horizontal="left" vertical="center"/>
      <protection locked="0"/>
    </xf>
    <xf numFmtId="1" fontId="76" fillId="0" borderId="32" xfId="0" applyNumberFormat="1" applyFont="1" applyFill="1" applyBorder="1" applyAlignment="1">
      <alignment horizontal="center"/>
    </xf>
    <xf numFmtId="0" fontId="0" fillId="0" borderId="27" xfId="0" applyFill="1" applyBorder="1" applyAlignment="1">
      <alignment/>
    </xf>
    <xf numFmtId="0" fontId="29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71" fillId="0" borderId="0" xfId="0" applyFont="1" applyAlignment="1">
      <alignment/>
    </xf>
    <xf numFmtId="2" fontId="71" fillId="0" borderId="0" xfId="0" applyNumberFormat="1" applyFont="1" applyAlignment="1">
      <alignment/>
    </xf>
    <xf numFmtId="0" fontId="78" fillId="0" borderId="0" xfId="0" applyFont="1" applyBorder="1" applyAlignment="1">
      <alignment horizontal="center" vertical="center" wrapText="1"/>
    </xf>
    <xf numFmtId="2" fontId="71" fillId="0" borderId="10" xfId="0" applyNumberFormat="1" applyFont="1" applyBorder="1" applyAlignment="1">
      <alignment horizontal="center"/>
    </xf>
    <xf numFmtId="0" fontId="40" fillId="33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25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78" fillId="0" borderId="24" xfId="0" applyFont="1" applyBorder="1" applyAlignment="1">
      <alignment horizontal="center" vertical="center"/>
    </xf>
    <xf numFmtId="0" fontId="78" fillId="0" borderId="24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center"/>
    </xf>
    <xf numFmtId="0" fontId="78" fillId="0" borderId="10" xfId="0" applyFont="1" applyFill="1" applyBorder="1" applyAlignment="1">
      <alignment horizontal="left" vertical="center" wrapText="1"/>
    </xf>
    <xf numFmtId="0" fontId="78" fillId="0" borderId="24" xfId="0" applyFont="1" applyFill="1" applyBorder="1" applyAlignment="1">
      <alignment horizontal="center" vertical="center" wrapText="1"/>
    </xf>
    <xf numFmtId="0" fontId="87" fillId="7" borderId="33" xfId="0" applyFont="1" applyFill="1" applyBorder="1" applyAlignment="1">
      <alignment horizontal="center" vertical="center" wrapText="1"/>
    </xf>
    <xf numFmtId="0" fontId="87" fillId="7" borderId="23" xfId="0" applyFont="1" applyFill="1" applyBorder="1" applyAlignment="1">
      <alignment horizontal="center" vertical="center" wrapText="1"/>
    </xf>
    <xf numFmtId="0" fontId="71" fillId="33" borderId="0" xfId="0" applyFont="1" applyFill="1" applyAlignment="1">
      <alignment/>
    </xf>
    <xf numFmtId="0" fontId="71" fillId="33" borderId="0" xfId="0" applyFont="1" applyFill="1" applyAlignment="1">
      <alignment horizontal="center"/>
    </xf>
    <xf numFmtId="0" fontId="0" fillId="0" borderId="24" xfId="0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2" fontId="36" fillId="33" borderId="0" xfId="0" applyNumberFormat="1" applyFont="1" applyFill="1" applyBorder="1" applyAlignment="1">
      <alignment horizontal="center" vertical="center"/>
    </xf>
    <xf numFmtId="0" fontId="87" fillId="0" borderId="25" xfId="0" applyFont="1" applyBorder="1" applyAlignment="1">
      <alignment horizontal="center" vertical="center" wrapText="1"/>
    </xf>
    <xf numFmtId="0" fontId="87" fillId="0" borderId="2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71" fillId="2" borderId="10" xfId="0" applyFont="1" applyFill="1" applyBorder="1" applyAlignment="1">
      <alignment horizontal="center" vertical="center" wrapText="1"/>
    </xf>
    <xf numFmtId="0" fontId="71" fillId="7" borderId="10" xfId="0" applyNumberFormat="1" applyFont="1" applyFill="1" applyBorder="1" applyAlignment="1">
      <alignment horizontal="center" vertical="center" wrapText="1"/>
    </xf>
    <xf numFmtId="0" fontId="71" fillId="0" borderId="34" xfId="0" applyFont="1" applyBorder="1" applyAlignment="1">
      <alignment horizontal="center" vertical="center"/>
    </xf>
    <xf numFmtId="0" fontId="71" fillId="0" borderId="22" xfId="0" applyFont="1" applyBorder="1" applyAlignment="1">
      <alignment horizontal="center" vertical="center"/>
    </xf>
    <xf numFmtId="0" fontId="88" fillId="0" borderId="10" xfId="62" applyFont="1" applyFill="1" applyBorder="1" applyAlignment="1" applyProtection="1">
      <alignment horizontal="center" vertical="center" wrapText="1"/>
      <protection/>
    </xf>
    <xf numFmtId="0" fontId="71" fillId="0" borderId="0" xfId="0" applyFont="1" applyAlignment="1" applyProtection="1">
      <alignment horizontal="center" vertical="center"/>
      <protection/>
    </xf>
    <xf numFmtId="0" fontId="71" fillId="0" borderId="0" xfId="0" applyFont="1" applyAlignment="1" applyProtection="1" quotePrefix="1">
      <alignment horizontal="center" vertical="center"/>
      <protection/>
    </xf>
    <xf numFmtId="0" fontId="71" fillId="35" borderId="0" xfId="0" applyFont="1" applyFill="1" applyAlignment="1" applyProtection="1">
      <alignment horizontal="center" vertical="center"/>
      <protection/>
    </xf>
    <xf numFmtId="0" fontId="71" fillId="36" borderId="0" xfId="0" applyFont="1" applyFill="1" applyAlignment="1" applyProtection="1">
      <alignment horizontal="center" vertical="center"/>
      <protection/>
    </xf>
    <xf numFmtId="0" fontId="71" fillId="36" borderId="0" xfId="0" applyFont="1" applyFill="1" applyAlignment="1" applyProtection="1" quotePrefix="1">
      <alignment horizontal="center" vertical="center"/>
      <protection/>
    </xf>
    <xf numFmtId="0" fontId="6" fillId="0" borderId="10" xfId="62" applyFont="1" applyFill="1" applyBorder="1" applyAlignment="1" applyProtection="1">
      <alignment horizontal="center" vertical="center" wrapText="1"/>
      <protection/>
    </xf>
    <xf numFmtId="0" fontId="5" fillId="0" borderId="10" xfId="62" applyFont="1" applyFill="1" applyBorder="1" applyAlignment="1" applyProtection="1">
      <alignment horizontal="center" vertical="center" wrapText="1"/>
      <protection/>
    </xf>
    <xf numFmtId="0" fontId="22" fillId="0" borderId="10" xfId="62" applyFont="1" applyFill="1" applyBorder="1" applyAlignment="1" applyProtection="1">
      <alignment horizontal="center" vertical="center" wrapText="1"/>
      <protection/>
    </xf>
    <xf numFmtId="0" fontId="16" fillId="0" borderId="10" xfId="62" applyFont="1" applyFill="1" applyBorder="1" applyAlignment="1" applyProtection="1">
      <alignment horizontal="center" vertical="center" wrapText="1"/>
      <protection/>
    </xf>
    <xf numFmtId="0" fontId="21" fillId="0" borderId="10" xfId="62" applyFont="1" applyFill="1" applyBorder="1" applyAlignment="1" applyProtection="1">
      <alignment horizontal="center" vertical="center" wrapText="1"/>
      <protection/>
    </xf>
    <xf numFmtId="0" fontId="86" fillId="7" borderId="23" xfId="0" applyNumberFormat="1" applyFont="1" applyFill="1" applyBorder="1" applyAlignment="1" applyProtection="1">
      <alignment horizontal="center" vertical="center" wrapText="1"/>
      <protection/>
    </xf>
    <xf numFmtId="0" fontId="88" fillId="0" borderId="23" xfId="62" applyFont="1" applyFill="1" applyBorder="1" applyAlignment="1" applyProtection="1">
      <alignment horizontal="center" vertical="center" wrapText="1"/>
      <protection/>
    </xf>
    <xf numFmtId="0" fontId="88" fillId="0" borderId="27" xfId="62" applyFont="1" applyFill="1" applyBorder="1" applyAlignment="1" applyProtection="1">
      <alignment horizontal="center" vertical="center" wrapText="1"/>
      <protection/>
    </xf>
    <xf numFmtId="0" fontId="86" fillId="2" borderId="23" xfId="0" applyFont="1" applyFill="1" applyBorder="1" applyAlignment="1" applyProtection="1">
      <alignment horizontal="center" vertical="center" wrapText="1"/>
      <protection/>
    </xf>
    <xf numFmtId="0" fontId="6" fillId="0" borderId="33" xfId="62" applyFont="1" applyFill="1" applyBorder="1" applyAlignment="1" applyProtection="1">
      <alignment horizontal="center" vertical="center" wrapText="1"/>
      <protection/>
    </xf>
    <xf numFmtId="0" fontId="6" fillId="0" borderId="26" xfId="62" applyFont="1" applyFill="1" applyBorder="1" applyAlignment="1" applyProtection="1">
      <alignment horizontal="center" vertical="center" wrapText="1"/>
      <protection/>
    </xf>
    <xf numFmtId="0" fontId="21" fillId="0" borderId="23" xfId="62" applyFont="1" applyFill="1" applyBorder="1" applyAlignment="1" applyProtection="1">
      <alignment horizontal="center" vertical="center" wrapText="1"/>
      <protection/>
    </xf>
    <xf numFmtId="0" fontId="21" fillId="0" borderId="27" xfId="62" applyFont="1" applyFill="1" applyBorder="1" applyAlignment="1" applyProtection="1">
      <alignment horizontal="center" vertical="center" wrapText="1"/>
      <protection/>
    </xf>
    <xf numFmtId="0" fontId="22" fillId="0" borderId="23" xfId="62" applyFont="1" applyFill="1" applyBorder="1" applyAlignment="1" applyProtection="1">
      <alignment horizontal="center" vertical="center" wrapText="1"/>
      <protection/>
    </xf>
    <xf numFmtId="0" fontId="22" fillId="0" borderId="27" xfId="62" applyFont="1" applyFill="1" applyBorder="1" applyAlignment="1" applyProtection="1">
      <alignment horizontal="center" vertical="center" wrapText="1"/>
      <protection/>
    </xf>
    <xf numFmtId="0" fontId="89" fillId="0" borderId="35" xfId="0" applyFont="1" applyBorder="1" applyAlignment="1" applyProtection="1">
      <alignment horizontal="center" vertical="center"/>
      <protection/>
    </xf>
    <xf numFmtId="0" fontId="89" fillId="0" borderId="28" xfId="0" applyFont="1" applyBorder="1" applyAlignment="1" applyProtection="1">
      <alignment horizontal="center" vertical="center"/>
      <protection/>
    </xf>
    <xf numFmtId="0" fontId="5" fillId="0" borderId="0" xfId="50" applyFont="1" applyAlignment="1">
      <alignment horizontal="center"/>
      <protection/>
    </xf>
    <xf numFmtId="164" fontId="4" fillId="0" borderId="34" xfId="50" applyNumberFormat="1" applyFont="1" applyBorder="1" applyAlignment="1">
      <alignment horizontal="center" vertical="center"/>
      <protection/>
    </xf>
    <xf numFmtId="164" fontId="4" fillId="0" borderId="22" xfId="50" applyNumberFormat="1" applyFont="1" applyBorder="1" applyAlignment="1">
      <alignment horizontal="center" vertical="center"/>
      <protection/>
    </xf>
    <xf numFmtId="0" fontId="4" fillId="0" borderId="36" xfId="50" applyFont="1" applyBorder="1" applyAlignment="1">
      <alignment horizontal="center" vertical="center"/>
      <protection/>
    </xf>
    <xf numFmtId="0" fontId="4" fillId="0" borderId="37" xfId="50" applyFont="1" applyBorder="1" applyAlignment="1">
      <alignment horizontal="center" vertical="center"/>
      <protection/>
    </xf>
    <xf numFmtId="164" fontId="4" fillId="0" borderId="36" xfId="50" applyNumberFormat="1" applyFont="1" applyBorder="1" applyAlignment="1">
      <alignment horizontal="center" vertical="center"/>
      <protection/>
    </xf>
    <xf numFmtId="164" fontId="4" fillId="0" borderId="37" xfId="50" applyNumberFormat="1" applyFont="1" applyBorder="1" applyAlignment="1">
      <alignment horizontal="center" vertical="center"/>
      <protection/>
    </xf>
    <xf numFmtId="0" fontId="2" fillId="0" borderId="34" xfId="50" applyFont="1" applyBorder="1" applyAlignment="1">
      <alignment horizontal="center" vertical="center" textRotation="44"/>
      <protection/>
    </xf>
    <xf numFmtId="0" fontId="2" fillId="0" borderId="22" xfId="50" applyFont="1" applyBorder="1" applyAlignment="1">
      <alignment horizontal="center" vertical="center" textRotation="44"/>
      <protection/>
    </xf>
    <xf numFmtId="0" fontId="4" fillId="0" borderId="0" xfId="50" applyFont="1" applyAlignment="1">
      <alignment horizontal="center" vertical="center"/>
      <protection/>
    </xf>
    <xf numFmtId="0" fontId="4" fillId="0" borderId="36" xfId="50" applyNumberFormat="1" applyFont="1" applyBorder="1" applyAlignment="1">
      <alignment horizontal="center" vertical="center"/>
      <protection/>
    </xf>
    <xf numFmtId="0" fontId="4" fillId="0" borderId="37" xfId="50" applyNumberFormat="1" applyFont="1" applyBorder="1" applyAlignment="1">
      <alignment horizontal="center" vertical="center"/>
      <protection/>
    </xf>
    <xf numFmtId="0" fontId="22" fillId="0" borderId="38" xfId="62" applyFont="1" applyFill="1" applyBorder="1" applyAlignment="1" applyProtection="1">
      <alignment horizontal="center" vertical="center" wrapText="1"/>
      <protection/>
    </xf>
    <xf numFmtId="0" fontId="22" fillId="0" borderId="39" xfId="62" applyFont="1" applyFill="1" applyBorder="1" applyAlignment="1" applyProtection="1">
      <alignment horizontal="center" vertical="center" wrapText="1"/>
      <protection/>
    </xf>
    <xf numFmtId="0" fontId="29" fillId="0" borderId="0" xfId="0" applyFont="1" applyBorder="1" applyAlignment="1">
      <alignment vertical="center"/>
    </xf>
    <xf numFmtId="0" fontId="37" fillId="33" borderId="0" xfId="0" applyFont="1" applyFill="1" applyBorder="1" applyAlignment="1">
      <alignment vertical="center"/>
    </xf>
    <xf numFmtId="0" fontId="28" fillId="33" borderId="0" xfId="0" applyFont="1" applyFill="1" applyBorder="1" applyAlignment="1">
      <alignment vertical="center"/>
    </xf>
    <xf numFmtId="0" fontId="28" fillId="33" borderId="0" xfId="0" applyFont="1" applyFill="1" applyBorder="1" applyAlignment="1">
      <alignment horizontal="center" vertical="center"/>
    </xf>
    <xf numFmtId="0" fontId="35" fillId="33" borderId="0" xfId="0" applyFont="1" applyFill="1" applyBorder="1" applyAlignment="1">
      <alignment horizontal="center" vertical="center"/>
    </xf>
    <xf numFmtId="0" fontId="28" fillId="0" borderId="0" xfId="0" applyNumberFormat="1" applyFont="1" applyBorder="1" applyAlignment="1">
      <alignment horizontal="center" vertical="center"/>
    </xf>
    <xf numFmtId="2" fontId="29" fillId="0" borderId="0" xfId="0" applyNumberFormat="1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5" fillId="33" borderId="0" xfId="0" applyFont="1" applyFill="1" applyBorder="1" applyAlignment="1">
      <alignment vertical="center"/>
    </xf>
    <xf numFmtId="2" fontId="28" fillId="33" borderId="0" xfId="0" applyNumberFormat="1" applyFont="1" applyFill="1" applyBorder="1" applyAlignment="1">
      <alignment horizontal="center" vertical="center"/>
    </xf>
    <xf numFmtId="0" fontId="38" fillId="0" borderId="0" xfId="0" applyNumberFormat="1" applyFont="1" applyBorder="1" applyAlignment="1">
      <alignment horizontal="center" vertical="center"/>
    </xf>
    <xf numFmtId="2" fontId="38" fillId="0" borderId="0" xfId="0" applyNumberFormat="1" applyFont="1" applyBorder="1" applyAlignment="1">
      <alignment vertical="center"/>
    </xf>
    <xf numFmtId="0" fontId="41" fillId="33" borderId="0" xfId="0" applyFont="1" applyFill="1" applyBorder="1" applyAlignment="1">
      <alignment vertical="center"/>
    </xf>
    <xf numFmtId="0" fontId="39" fillId="0" borderId="0" xfId="0" applyFont="1" applyBorder="1" applyAlignment="1">
      <alignment vertical="center"/>
    </xf>
    <xf numFmtId="2" fontId="38" fillId="0" borderId="0" xfId="0" applyNumberFormat="1" applyFont="1" applyBorder="1" applyAlignment="1">
      <alignment horizontal="center" vertical="center"/>
    </xf>
    <xf numFmtId="0" fontId="71" fillId="0" borderId="0" xfId="0" applyFont="1" applyAlignment="1">
      <alignment vertical="center"/>
    </xf>
    <xf numFmtId="0" fontId="71" fillId="0" borderId="0" xfId="0" applyFont="1" applyAlignment="1">
      <alignment horizontal="center" vertical="center"/>
    </xf>
    <xf numFmtId="0" fontId="71" fillId="0" borderId="0" xfId="0" applyNumberFormat="1" applyFont="1" applyAlignment="1">
      <alignment horizontal="center" vertical="center"/>
    </xf>
    <xf numFmtId="2" fontId="71" fillId="0" borderId="0" xfId="0" applyNumberFormat="1" applyFont="1" applyAlignment="1">
      <alignment vertical="center"/>
    </xf>
    <xf numFmtId="0" fontId="71" fillId="0" borderId="0" xfId="0" applyNumberFormat="1" applyFont="1" applyAlignment="1">
      <alignment vertical="center"/>
    </xf>
    <xf numFmtId="0" fontId="71" fillId="0" borderId="0" xfId="0" applyFont="1" applyBorder="1" applyAlignment="1">
      <alignment vertical="center"/>
    </xf>
    <xf numFmtId="0" fontId="71" fillId="7" borderId="23" xfId="0" applyNumberFormat="1" applyFont="1" applyFill="1" applyBorder="1" applyAlignment="1">
      <alignment horizontal="center" vertical="center"/>
    </xf>
    <xf numFmtId="2" fontId="71" fillId="7" borderId="23" xfId="0" applyNumberFormat="1" applyFont="1" applyFill="1" applyBorder="1" applyAlignment="1">
      <alignment horizontal="center" vertical="center"/>
    </xf>
    <xf numFmtId="0" fontId="71" fillId="7" borderId="23" xfId="0" applyFont="1" applyFill="1" applyBorder="1" applyAlignment="1">
      <alignment horizontal="center" vertical="center"/>
    </xf>
    <xf numFmtId="0" fontId="71" fillId="7" borderId="40" xfId="0" applyFont="1" applyFill="1" applyBorder="1" applyAlignment="1">
      <alignment horizontal="center" vertical="center"/>
    </xf>
    <xf numFmtId="0" fontId="71" fillId="7" borderId="41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NumberFormat="1" applyFont="1" applyBorder="1" applyAlignment="1">
      <alignment horizontal="center" vertical="center"/>
    </xf>
    <xf numFmtId="2" fontId="0" fillId="4" borderId="0" xfId="0" applyNumberFormat="1" applyFill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71" fillId="0" borderId="10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74" fillId="0" borderId="10" xfId="0" applyFont="1" applyBorder="1" applyAlignment="1">
      <alignment horizontal="left" vertical="center"/>
    </xf>
    <xf numFmtId="0" fontId="74" fillId="0" borderId="10" xfId="0" applyFont="1" applyBorder="1" applyAlignment="1">
      <alignment horizontal="center" vertical="center"/>
    </xf>
    <xf numFmtId="0" fontId="80" fillId="0" borderId="10" xfId="0" applyFont="1" applyBorder="1" applyAlignment="1">
      <alignment horizontal="left" vertical="center" wrapText="1"/>
    </xf>
    <xf numFmtId="0" fontId="29" fillId="0" borderId="10" xfId="0" applyNumberFormat="1" applyFont="1" applyBorder="1" applyAlignment="1">
      <alignment horizontal="center" vertical="center"/>
    </xf>
    <xf numFmtId="2" fontId="29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2" fontId="0" fillId="0" borderId="10" xfId="0" applyNumberFormat="1" applyBorder="1" applyAlignment="1">
      <alignment horizontal="center" vertical="center"/>
    </xf>
    <xf numFmtId="0" fontId="27" fillId="0" borderId="10" xfId="0" applyFont="1" applyBorder="1" applyAlignment="1">
      <alignment horizontal="left" vertical="center"/>
    </xf>
    <xf numFmtId="0" fontId="0" fillId="0" borderId="24" xfId="0" applyFont="1" applyBorder="1" applyAlignment="1">
      <alignment horizontal="center" vertical="center"/>
    </xf>
    <xf numFmtId="0" fontId="79" fillId="0" borderId="24" xfId="0" applyFont="1" applyBorder="1" applyAlignment="1">
      <alignment horizontal="center" vertical="center"/>
    </xf>
    <xf numFmtId="0" fontId="80" fillId="0" borderId="24" xfId="0" applyFont="1" applyBorder="1" applyAlignment="1">
      <alignment horizontal="center" vertical="center"/>
    </xf>
    <xf numFmtId="2" fontId="29" fillId="0" borderId="10" xfId="0" applyNumberFormat="1" applyFont="1" applyFill="1" applyBorder="1" applyAlignment="1">
      <alignment horizontal="center" vertical="center"/>
    </xf>
    <xf numFmtId="0" fontId="79" fillId="0" borderId="10" xfId="0" applyFont="1" applyBorder="1" applyAlignment="1">
      <alignment horizontal="left" vertical="center" wrapText="1"/>
    </xf>
    <xf numFmtId="0" fontId="29" fillId="0" borderId="0" xfId="0" applyNumberFormat="1" applyFont="1" applyBorder="1" applyAlignment="1">
      <alignment horizontal="center" vertical="center"/>
    </xf>
    <xf numFmtId="2" fontId="29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2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78" fillId="33" borderId="10" xfId="0" applyFont="1" applyFill="1" applyBorder="1" applyAlignment="1">
      <alignment horizontal="left" vertical="center" wrapText="1"/>
    </xf>
    <xf numFmtId="0" fontId="87" fillId="33" borderId="10" xfId="0" applyFont="1" applyFill="1" applyBorder="1" applyAlignment="1">
      <alignment horizontal="left" vertical="center" wrapText="1"/>
    </xf>
    <xf numFmtId="0" fontId="0" fillId="33" borderId="24" xfId="0" applyFont="1" applyFill="1" applyBorder="1" applyAlignment="1">
      <alignment/>
    </xf>
    <xf numFmtId="0" fontId="0" fillId="0" borderId="29" xfId="0" applyFont="1" applyBorder="1" applyAlignment="1">
      <alignment/>
    </xf>
    <xf numFmtId="0" fontId="0" fillId="0" borderId="22" xfId="0" applyFont="1" applyBorder="1" applyAlignment="1">
      <alignment/>
    </xf>
    <xf numFmtId="2" fontId="0" fillId="0" borderId="22" xfId="0" applyNumberFormat="1" applyFont="1" applyBorder="1" applyAlignment="1">
      <alignment horizontal="center"/>
    </xf>
    <xf numFmtId="2" fontId="71" fillId="0" borderId="22" xfId="0" applyNumberFormat="1" applyFont="1" applyBorder="1" applyAlignment="1">
      <alignment horizontal="center"/>
    </xf>
    <xf numFmtId="0" fontId="71" fillId="0" borderId="22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0" fontId="0" fillId="7" borderId="10" xfId="0" applyFont="1" applyFill="1" applyBorder="1" applyAlignment="1">
      <alignment/>
    </xf>
    <xf numFmtId="0" fontId="0" fillId="7" borderId="10" xfId="0" applyFont="1" applyFill="1" applyBorder="1" applyAlignment="1">
      <alignment horizontal="center"/>
    </xf>
    <xf numFmtId="2" fontId="0" fillId="7" borderId="10" xfId="0" applyNumberFormat="1" applyFont="1" applyFill="1" applyBorder="1" applyAlignment="1">
      <alignment/>
    </xf>
    <xf numFmtId="2" fontId="0" fillId="4" borderId="10" xfId="0" applyNumberFormat="1" applyFill="1" applyBorder="1" applyAlignment="1">
      <alignment/>
    </xf>
    <xf numFmtId="0" fontId="0" fillId="0" borderId="10" xfId="0" applyBorder="1" applyAlignment="1">
      <alignment/>
    </xf>
    <xf numFmtId="2" fontId="0" fillId="7" borderId="10" xfId="0" applyNumberFormat="1" applyFill="1" applyBorder="1" applyAlignment="1">
      <alignment/>
    </xf>
    <xf numFmtId="0" fontId="0" fillId="7" borderId="10" xfId="0" applyFill="1" applyBorder="1" applyAlignment="1">
      <alignment/>
    </xf>
    <xf numFmtId="0" fontId="0" fillId="7" borderId="10" xfId="0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2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4" borderId="43" xfId="0" applyFont="1" applyFill="1" applyBorder="1" applyAlignment="1">
      <alignment horizontal="center"/>
    </xf>
    <xf numFmtId="0" fontId="0" fillId="34" borderId="44" xfId="0" applyFont="1" applyFill="1" applyBorder="1" applyAlignment="1">
      <alignment horizontal="center"/>
    </xf>
    <xf numFmtId="0" fontId="71" fillId="34" borderId="0" xfId="0" applyFont="1" applyFill="1" applyAlignment="1">
      <alignment/>
    </xf>
    <xf numFmtId="0" fontId="71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/>
    </xf>
    <xf numFmtId="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71" fillId="0" borderId="45" xfId="0" applyFont="1" applyBorder="1" applyAlignment="1">
      <alignment horizontal="center" vertical="center"/>
    </xf>
    <xf numFmtId="1" fontId="71" fillId="7" borderId="23" xfId="0" applyNumberFormat="1" applyFont="1" applyFill="1" applyBorder="1" applyAlignment="1">
      <alignment horizontal="center" vertical="center"/>
    </xf>
    <xf numFmtId="0" fontId="86" fillId="0" borderId="0" xfId="0" applyFont="1" applyAlignment="1" applyProtection="1">
      <alignment horizontal="center" vertical="center"/>
      <protection/>
    </xf>
    <xf numFmtId="0" fontId="90" fillId="0" borderId="0" xfId="0" applyFont="1" applyAlignment="1" applyProtection="1">
      <alignment vertical="center"/>
      <protection/>
    </xf>
    <xf numFmtId="0" fontId="84" fillId="0" borderId="0" xfId="0" applyFont="1" applyAlignment="1" applyProtection="1">
      <alignment vertical="center"/>
      <protection/>
    </xf>
  </cellXfs>
  <cellStyles count="53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ΜΗΤΡΩΟ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Κανονικό 2 2" xfId="51"/>
    <cellStyle name="Κανονικό 4" xfId="52"/>
    <cellStyle name="Κανονικό 5" xfId="53"/>
    <cellStyle name="Comma" xfId="54"/>
    <cellStyle name="Comma [0]" xfId="55"/>
    <cellStyle name="Currency" xfId="56"/>
    <cellStyle name="Currency [0]" xfId="57"/>
    <cellStyle name="Ουδέτερο" xfId="58"/>
    <cellStyle name="Percent" xfId="59"/>
    <cellStyle name="Προειδοποιητικό κείμενο" xfId="60"/>
    <cellStyle name="Σημείωση" xfId="61"/>
    <cellStyle name="Σημείωση 2" xfId="62"/>
    <cellStyle name="Συνδεδεμένο κελί" xfId="63"/>
    <cellStyle name="Σύνολο" xfId="64"/>
    <cellStyle name="Τίτλος" xfId="65"/>
    <cellStyle name="Υπολογισμός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131"/>
  <sheetViews>
    <sheetView zoomScale="90" zoomScaleNormal="90" zoomScalePageLayoutView="0" workbookViewId="0" topLeftCell="A1">
      <pane xSplit="6" ySplit="9" topLeftCell="G58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A8" sqref="AA8"/>
    </sheetView>
  </sheetViews>
  <sheetFormatPr defaultColWidth="9.140625" defaultRowHeight="15"/>
  <cols>
    <col min="1" max="1" width="6.421875" style="0" customWidth="1"/>
    <col min="2" max="2" width="22.421875" style="0" customWidth="1"/>
    <col min="3" max="3" width="22.28125" style="14" customWidth="1"/>
    <col min="4" max="4" width="5.8515625" style="13" customWidth="1"/>
    <col min="5" max="5" width="18.8515625" style="13" customWidth="1"/>
    <col min="6" max="6" width="15.57421875" style="14" customWidth="1"/>
    <col min="7" max="7" width="5.28125" style="18" hidden="1" customWidth="1"/>
    <col min="8" max="8" width="5.7109375" style="16" hidden="1" customWidth="1"/>
    <col min="9" max="9" width="5.28125" style="18" hidden="1" customWidth="1"/>
    <col min="10" max="10" width="10.00390625" style="15" hidden="1" customWidth="1"/>
    <col min="11" max="11" width="10.28125" style="17" customWidth="1"/>
    <col min="12" max="12" width="5.7109375" style="116" bestFit="1" customWidth="1"/>
    <col min="13" max="13" width="7.8515625" style="17" customWidth="1"/>
    <col min="14" max="14" width="5.7109375" style="15" customWidth="1"/>
    <col min="15" max="15" width="5.28125" style="0" hidden="1" customWidth="1"/>
    <col min="16" max="16" width="5.7109375" style="15" hidden="1" customWidth="1"/>
    <col min="17" max="17" width="7.28125" style="8" customWidth="1"/>
    <col min="18" max="18" width="5.7109375" style="15" customWidth="1"/>
    <col min="19" max="19" width="5.421875" style="24" hidden="1" customWidth="1"/>
    <col min="20" max="20" width="5.7109375" style="15" hidden="1" customWidth="1"/>
    <col min="21" max="21" width="7.28125" style="24" hidden="1" customWidth="1"/>
    <col min="22" max="22" width="5.7109375" style="15" hidden="1" customWidth="1"/>
    <col min="23" max="23" width="6.57421875" style="0" customWidth="1"/>
    <col min="24" max="24" width="5.7109375" style="15" customWidth="1"/>
    <col min="25" max="25" width="7.00390625" style="23" bestFit="1" customWidth="1"/>
    <col min="26" max="26" width="10.7109375" style="0" customWidth="1"/>
  </cols>
  <sheetData>
    <row r="1" ht="10.5" customHeight="1"/>
    <row r="2" spans="1:33" s="25" customFormat="1" ht="1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117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28"/>
      <c r="AB2" s="28"/>
      <c r="AC2" s="28"/>
      <c r="AD2" s="28"/>
      <c r="AE2" s="28"/>
      <c r="AF2" s="28"/>
      <c r="AG2" s="28"/>
    </row>
    <row r="3" spans="1:33" s="25" customFormat="1" ht="15">
      <c r="A3" s="215" t="s">
        <v>448</v>
      </c>
      <c r="B3" s="215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8"/>
      <c r="AB3" s="28"/>
      <c r="AC3" s="28"/>
      <c r="AD3" s="28"/>
      <c r="AE3" s="28"/>
      <c r="AF3" s="28"/>
      <c r="AG3" s="28"/>
    </row>
    <row r="4" spans="1:33" s="25" customFormat="1" ht="15">
      <c r="A4" s="215" t="s">
        <v>332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8"/>
      <c r="AB4" s="28"/>
      <c r="AC4" s="28"/>
      <c r="AD4" s="28"/>
      <c r="AE4" s="28"/>
      <c r="AF4" s="28"/>
      <c r="AG4" s="28"/>
    </row>
    <row r="5" spans="1:33" s="25" customFormat="1" ht="15">
      <c r="A5" s="217" t="s">
        <v>451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8"/>
      <c r="AB5" s="28"/>
      <c r="AC5" s="28"/>
      <c r="AD5" s="28"/>
      <c r="AE5" s="28"/>
      <c r="AF5" s="28"/>
      <c r="AG5" s="28"/>
    </row>
    <row r="6" spans="1:33" s="25" customFormat="1" ht="15" customHeight="1">
      <c r="A6" s="218" t="s">
        <v>449</v>
      </c>
      <c r="B6" s="218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8"/>
      <c r="AB6" s="28"/>
      <c r="AC6" s="28"/>
      <c r="AD6" s="28"/>
      <c r="AE6" s="28"/>
      <c r="AF6" s="28"/>
      <c r="AG6" s="28"/>
    </row>
    <row r="7" spans="1:33" s="25" customFormat="1" ht="15" customHeight="1">
      <c r="A7" s="215" t="s">
        <v>450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54"/>
      <c r="AB7" s="54"/>
      <c r="AC7" s="54"/>
      <c r="AD7" s="54"/>
      <c r="AE7" s="54"/>
      <c r="AF7" s="54"/>
      <c r="AG7" s="54"/>
    </row>
    <row r="8" spans="1:26" ht="33.75" customHeight="1">
      <c r="A8" s="220" t="s">
        <v>335</v>
      </c>
      <c r="B8" s="221" t="s">
        <v>336</v>
      </c>
      <c r="C8" s="221" t="s">
        <v>337</v>
      </c>
      <c r="D8" s="223" t="s">
        <v>256</v>
      </c>
      <c r="E8" s="224" t="s">
        <v>0</v>
      </c>
      <c r="F8" s="222" t="s">
        <v>338</v>
      </c>
      <c r="G8" s="211" t="s">
        <v>245</v>
      </c>
      <c r="H8" s="211"/>
      <c r="I8" s="210" t="s">
        <v>248</v>
      </c>
      <c r="J8" s="210"/>
      <c r="K8" s="211" t="s">
        <v>249</v>
      </c>
      <c r="L8" s="211"/>
      <c r="M8" s="210" t="s">
        <v>257</v>
      </c>
      <c r="N8" s="210"/>
      <c r="O8" s="211" t="s">
        <v>250</v>
      </c>
      <c r="P8" s="211"/>
      <c r="Q8" s="210" t="s">
        <v>251</v>
      </c>
      <c r="R8" s="210"/>
      <c r="S8" s="211" t="s">
        <v>252</v>
      </c>
      <c r="T8" s="211"/>
      <c r="U8" s="210" t="s">
        <v>253</v>
      </c>
      <c r="V8" s="210"/>
      <c r="W8" s="211" t="s">
        <v>254</v>
      </c>
      <c r="X8" s="211"/>
      <c r="Y8" s="214" t="s">
        <v>258</v>
      </c>
      <c r="Z8" s="212" t="s">
        <v>334</v>
      </c>
    </row>
    <row r="9" spans="1:26" s="1" customFormat="1" ht="18">
      <c r="A9" s="220"/>
      <c r="B9" s="221"/>
      <c r="C9" s="221"/>
      <c r="D9" s="223"/>
      <c r="E9" s="224"/>
      <c r="F9" s="222"/>
      <c r="G9" s="58" t="s">
        <v>246</v>
      </c>
      <c r="H9" s="59" t="s">
        <v>247</v>
      </c>
      <c r="I9" s="60" t="s">
        <v>246</v>
      </c>
      <c r="J9" s="61" t="s">
        <v>247</v>
      </c>
      <c r="K9" s="58" t="s">
        <v>255</v>
      </c>
      <c r="L9" s="118" t="s">
        <v>247</v>
      </c>
      <c r="M9" s="60" t="s">
        <v>246</v>
      </c>
      <c r="N9" s="61" t="s">
        <v>247</v>
      </c>
      <c r="O9" s="62" t="s">
        <v>331</v>
      </c>
      <c r="P9" s="59" t="s">
        <v>247</v>
      </c>
      <c r="Q9" s="63"/>
      <c r="R9" s="61" t="s">
        <v>247</v>
      </c>
      <c r="S9" s="58" t="s">
        <v>246</v>
      </c>
      <c r="T9" s="59" t="s">
        <v>247</v>
      </c>
      <c r="U9" s="60" t="s">
        <v>246</v>
      </c>
      <c r="V9" s="61" t="s">
        <v>247</v>
      </c>
      <c r="W9" s="58" t="s">
        <v>255</v>
      </c>
      <c r="X9" s="59" t="s">
        <v>247</v>
      </c>
      <c r="Y9" s="214"/>
      <c r="Z9" s="213"/>
    </row>
    <row r="10" spans="1:26" ht="15.75">
      <c r="A10" s="68">
        <v>1</v>
      </c>
      <c r="B10" s="87" t="s">
        <v>550</v>
      </c>
      <c r="C10" s="87" t="s">
        <v>551</v>
      </c>
      <c r="D10" s="88">
        <v>2003</v>
      </c>
      <c r="E10" s="88" t="s">
        <v>552</v>
      </c>
      <c r="F10" s="88">
        <v>343231</v>
      </c>
      <c r="G10" s="69"/>
      <c r="H10" s="64">
        <f>LOOKUP(G10,SCORE1!C:C,SCORE1!B:B)</f>
        <v>0</v>
      </c>
      <c r="I10" s="69"/>
      <c r="J10" s="64">
        <f>LOOKUP(I10,SCORE1!E:E,SCORE1!D:D)</f>
        <v>0</v>
      </c>
      <c r="K10" s="114" t="s">
        <v>576</v>
      </c>
      <c r="L10" s="119">
        <f>LOOKUP(K10,SCORE1!H:H,SCORE1!G:G)</f>
        <v>0</v>
      </c>
      <c r="M10" s="114"/>
      <c r="N10" s="106">
        <f>LOOKUP(M10,SCORE1!K:K,SCORE1!J:J)</f>
        <v>0</v>
      </c>
      <c r="O10" s="70"/>
      <c r="P10" s="65">
        <f>LOOKUP(O10,SCORE1!M:M,SCORE1!L:L)</f>
        <v>0</v>
      </c>
      <c r="Q10" s="115">
        <v>1.1</v>
      </c>
      <c r="R10" s="106">
        <f>LOOKUP(Q10,SCORE1!P:P,SCORE1!O:O)</f>
        <v>4</v>
      </c>
      <c r="S10" s="69"/>
      <c r="T10" s="64">
        <f>LOOKUP(S10,SCORE1!Q:Q,SCORE1!O:O)</f>
        <v>0</v>
      </c>
      <c r="U10" s="69"/>
      <c r="V10" s="66">
        <f>LOOKUP(U10,SCORE1!R:R,SCORE1!O:O)</f>
        <v>0</v>
      </c>
      <c r="W10" s="115">
        <v>27.5</v>
      </c>
      <c r="X10" s="64">
        <f>LOOKUP(W10,SCORE1!S:S,SCORE1!O:O)</f>
        <v>8</v>
      </c>
      <c r="Y10" s="67">
        <f aca="true" t="shared" si="0" ref="Y10:Y41">H10+J10+L10+N10+P10+R10+T10+V10+X10</f>
        <v>12</v>
      </c>
      <c r="Z10" s="71"/>
    </row>
    <row r="11" spans="1:26" ht="15.75">
      <c r="A11" s="68">
        <v>2</v>
      </c>
      <c r="B11" s="111" t="s">
        <v>560</v>
      </c>
      <c r="C11" s="112" t="s">
        <v>561</v>
      </c>
      <c r="D11" s="113">
        <v>2002</v>
      </c>
      <c r="E11" s="97" t="s">
        <v>552</v>
      </c>
      <c r="F11" s="98">
        <v>352605</v>
      </c>
      <c r="G11" s="69"/>
      <c r="H11" s="64">
        <f>LOOKUP(G11,SCORE1!C:C,SCORE1!B:B)</f>
        <v>0</v>
      </c>
      <c r="I11" s="69"/>
      <c r="J11" s="64">
        <f>LOOKUP(I11,SCORE1!E:E,SCORE1!D:D)</f>
        <v>0</v>
      </c>
      <c r="K11" s="114"/>
      <c r="L11" s="119">
        <f>LOOKUP(K11,SCORE1!H:H,SCORE1!G:G)</f>
        <v>0</v>
      </c>
      <c r="M11" s="114">
        <v>10.25</v>
      </c>
      <c r="N11" s="106">
        <f>LOOKUP(M11,SCORE1!K:K,SCORE1!J:J)</f>
        <v>15</v>
      </c>
      <c r="O11" s="70"/>
      <c r="P11" s="65">
        <f>LOOKUP(O11,SCORE1!M:M,SCORE1!L:L)</f>
        <v>0</v>
      </c>
      <c r="Q11" s="115">
        <v>1.3</v>
      </c>
      <c r="R11" s="106">
        <f>LOOKUP(Q11,SCORE1!P:P,SCORE1!O:O)</f>
        <v>8</v>
      </c>
      <c r="S11" s="69"/>
      <c r="T11" s="64">
        <f>LOOKUP(S11,SCORE1!Q:Q,SCORE1!O:O)</f>
        <v>0</v>
      </c>
      <c r="U11" s="69"/>
      <c r="V11" s="66">
        <f>LOOKUP(U11,SCORE1!R:R,SCORE1!O:O)</f>
        <v>0</v>
      </c>
      <c r="W11" s="115">
        <v>50.75</v>
      </c>
      <c r="X11" s="64">
        <f>LOOKUP(W11,SCORE1!S:S,SCORE1!O:O)</f>
        <v>16</v>
      </c>
      <c r="Y11" s="67">
        <f t="shared" si="0"/>
        <v>39</v>
      </c>
      <c r="Z11" s="71"/>
    </row>
    <row r="12" spans="1:26" ht="15.75">
      <c r="A12" s="68">
        <v>3</v>
      </c>
      <c r="B12" s="87" t="s">
        <v>563</v>
      </c>
      <c r="C12" s="87" t="s">
        <v>559</v>
      </c>
      <c r="D12" s="87">
        <v>2002</v>
      </c>
      <c r="E12" s="88" t="s">
        <v>552</v>
      </c>
      <c r="F12" s="88">
        <v>352810</v>
      </c>
      <c r="G12" s="69"/>
      <c r="H12" s="64">
        <f>LOOKUP(G12,SCORE1!C:C,SCORE1!B:B)</f>
        <v>0</v>
      </c>
      <c r="I12" s="69"/>
      <c r="J12" s="64">
        <f>LOOKUP(I12,SCORE1!E:E,SCORE1!D:D)</f>
        <v>0</v>
      </c>
      <c r="K12" s="114" t="s">
        <v>579</v>
      </c>
      <c r="L12" s="119">
        <f>LOOKUP(K12,SCORE1!H:H,SCORE1!G:G)</f>
        <v>1</v>
      </c>
      <c r="M12" s="114"/>
      <c r="N12" s="106">
        <f>LOOKUP(M12,SCORE1!K:K,SCORE1!J:J)</f>
        <v>0</v>
      </c>
      <c r="O12" s="70"/>
      <c r="P12" s="65">
        <f>LOOKUP(O12,SCORE1!M:M,SCORE1!L:L)</f>
        <v>0</v>
      </c>
      <c r="Q12" s="115">
        <v>1.05</v>
      </c>
      <c r="R12" s="106">
        <f>LOOKUP(Q12,SCORE1!P:P,SCORE1!O:O)</f>
        <v>3</v>
      </c>
      <c r="S12" s="69"/>
      <c r="T12" s="64">
        <f>LOOKUP(S12,SCORE1!Q:Q,SCORE1!O:O)</f>
        <v>0</v>
      </c>
      <c r="U12" s="69"/>
      <c r="V12" s="66">
        <f>LOOKUP(U12,SCORE1!R:R,SCORE1!O:O)</f>
        <v>0</v>
      </c>
      <c r="W12" s="115">
        <v>30.4</v>
      </c>
      <c r="X12" s="64">
        <f>LOOKUP(W12,SCORE1!S:S,SCORE1!O:O)</f>
        <v>10</v>
      </c>
      <c r="Y12" s="67">
        <f t="shared" si="0"/>
        <v>14</v>
      </c>
      <c r="Z12" s="71"/>
    </row>
    <row r="13" spans="1:26" ht="15.75">
      <c r="A13" s="68">
        <v>4</v>
      </c>
      <c r="B13" s="87" t="s">
        <v>564</v>
      </c>
      <c r="C13" s="87" t="s">
        <v>491</v>
      </c>
      <c r="D13" s="88">
        <v>2002</v>
      </c>
      <c r="E13" s="88" t="s">
        <v>552</v>
      </c>
      <c r="F13" s="88">
        <v>347949</v>
      </c>
      <c r="G13" s="69"/>
      <c r="H13" s="64">
        <f>LOOKUP(G13,SCORE1!C:C,SCORE1!B:B)</f>
        <v>0</v>
      </c>
      <c r="I13" s="69"/>
      <c r="J13" s="64">
        <f>LOOKUP(I13,SCORE1!E:E,SCORE1!D:D)</f>
        <v>0</v>
      </c>
      <c r="K13" s="114" t="s">
        <v>580</v>
      </c>
      <c r="L13" s="119">
        <f>LOOKUP(K13,SCORE1!H:H,SCORE1!G:G)</f>
        <v>0</v>
      </c>
      <c r="M13" s="114"/>
      <c r="N13" s="106">
        <f>LOOKUP(M13,SCORE1!K:K,SCORE1!J:J)</f>
        <v>0</v>
      </c>
      <c r="O13" s="70"/>
      <c r="P13" s="65">
        <f>LOOKUP(O13,SCORE1!M:M,SCORE1!L:L)</f>
        <v>0</v>
      </c>
      <c r="Q13" s="115">
        <v>1.15</v>
      </c>
      <c r="R13" s="106">
        <f>LOOKUP(Q13,SCORE1!P:P,SCORE1!O:O)</f>
        <v>5</v>
      </c>
      <c r="S13" s="69"/>
      <c r="T13" s="64">
        <f>LOOKUP(S13,SCORE1!Q:Q,SCORE1!O:O)</f>
        <v>0</v>
      </c>
      <c r="U13" s="69"/>
      <c r="V13" s="66">
        <f>LOOKUP(U13,SCORE1!R:R,SCORE1!O:O)</f>
        <v>0</v>
      </c>
      <c r="W13" s="115">
        <v>30.7</v>
      </c>
      <c r="X13" s="64">
        <f>LOOKUP(W13,SCORE1!S:S,SCORE1!O:O)</f>
        <v>10</v>
      </c>
      <c r="Y13" s="67">
        <f t="shared" si="0"/>
        <v>15</v>
      </c>
      <c r="Z13" s="71"/>
    </row>
    <row r="14" spans="1:26" ht="15.75">
      <c r="A14" s="68">
        <v>5</v>
      </c>
      <c r="B14" s="87" t="s">
        <v>565</v>
      </c>
      <c r="C14" s="87" t="s">
        <v>473</v>
      </c>
      <c r="D14" s="88">
        <v>2002</v>
      </c>
      <c r="E14" s="88" t="s">
        <v>552</v>
      </c>
      <c r="F14" s="88">
        <v>333802</v>
      </c>
      <c r="G14" s="69"/>
      <c r="H14" s="64">
        <f>LOOKUP(G14,SCORE1!C:C,SCORE1!B:B)</f>
        <v>0</v>
      </c>
      <c r="I14" s="69"/>
      <c r="J14" s="64">
        <f>LOOKUP(I14,SCORE1!E:E,SCORE1!D:D)</f>
        <v>0</v>
      </c>
      <c r="K14" s="114" t="s">
        <v>581</v>
      </c>
      <c r="L14" s="119">
        <f>LOOKUP(K14,SCORE1!H:H,SCORE1!G:G)</f>
        <v>0</v>
      </c>
      <c r="M14" s="114"/>
      <c r="N14" s="106">
        <f>LOOKUP(M14,SCORE1!K:K,SCORE1!J:J)</f>
        <v>0</v>
      </c>
      <c r="O14" s="70"/>
      <c r="P14" s="65">
        <f>LOOKUP(O14,SCORE1!M:M,SCORE1!L:L)</f>
        <v>0</v>
      </c>
      <c r="Q14" s="115">
        <v>1.35</v>
      </c>
      <c r="R14" s="106">
        <f>LOOKUP(Q14,SCORE1!P:P,SCORE1!O:O)</f>
        <v>9</v>
      </c>
      <c r="S14" s="69"/>
      <c r="T14" s="64">
        <f>LOOKUP(S14,SCORE1!Q:Q,SCORE1!O:O)</f>
        <v>0</v>
      </c>
      <c r="U14" s="69"/>
      <c r="V14" s="66">
        <f>LOOKUP(U14,SCORE1!R:R,SCORE1!O:O)</f>
        <v>0</v>
      </c>
      <c r="W14" s="115">
        <v>33.2</v>
      </c>
      <c r="X14" s="64">
        <f>LOOKUP(W14,SCORE1!S:S,SCORE1!O:O)</f>
        <v>11</v>
      </c>
      <c r="Y14" s="67">
        <f t="shared" si="0"/>
        <v>20</v>
      </c>
      <c r="Z14" s="71"/>
    </row>
    <row r="15" spans="1:26" ht="15.75">
      <c r="A15" s="68">
        <v>6</v>
      </c>
      <c r="B15" s="87" t="s">
        <v>584</v>
      </c>
      <c r="C15" s="87" t="s">
        <v>585</v>
      </c>
      <c r="D15" s="88">
        <v>2003</v>
      </c>
      <c r="E15" s="88" t="s">
        <v>586</v>
      </c>
      <c r="F15" s="88">
        <v>341734</v>
      </c>
      <c r="G15" s="69"/>
      <c r="H15" s="64">
        <f>LOOKUP(G15,SCORE1!C:C,SCORE1!B:B)</f>
        <v>0</v>
      </c>
      <c r="I15" s="69"/>
      <c r="J15" s="64">
        <f>LOOKUP(I15,SCORE1!E:E,SCORE1!D:D)</f>
        <v>0</v>
      </c>
      <c r="K15" s="123" t="s">
        <v>640</v>
      </c>
      <c r="L15" s="119">
        <f>LOOKUP(K15,SCORE1!H:H,SCORE1!G:G)</f>
        <v>0</v>
      </c>
      <c r="M15" s="69"/>
      <c r="N15" s="106">
        <f>LOOKUP(M15,SCORE1!K:K,SCORE1!J:J)</f>
        <v>0</v>
      </c>
      <c r="O15" s="70"/>
      <c r="P15" s="65">
        <f>LOOKUP(O15,SCORE1!M:M,SCORE1!L:L)</f>
        <v>0</v>
      </c>
      <c r="Q15" s="124">
        <v>0</v>
      </c>
      <c r="R15" s="106">
        <f>LOOKUP(Q15,SCORE1!P:P,SCORE1!O:O)</f>
        <v>0</v>
      </c>
      <c r="S15" s="69"/>
      <c r="T15" s="64">
        <f>LOOKUP(S15,SCORE1!Q:Q,SCORE1!O:O)</f>
        <v>0</v>
      </c>
      <c r="U15" s="69"/>
      <c r="V15" s="66">
        <f>LOOKUP(U15,SCORE1!R:R,SCORE1!O:O)</f>
        <v>0</v>
      </c>
      <c r="W15" s="124">
        <v>31.58</v>
      </c>
      <c r="X15" s="64">
        <f>LOOKUP(W15,SCORE1!S:S,SCORE1!O:O)</f>
        <v>10</v>
      </c>
      <c r="Y15" s="67">
        <f t="shared" si="0"/>
        <v>10</v>
      </c>
      <c r="Z15" s="71"/>
    </row>
    <row r="16" spans="1:26" ht="15.75">
      <c r="A16" s="68">
        <v>7</v>
      </c>
      <c r="B16" s="87" t="s">
        <v>587</v>
      </c>
      <c r="C16" s="87" t="s">
        <v>466</v>
      </c>
      <c r="D16" s="88">
        <v>2003</v>
      </c>
      <c r="E16" s="88" t="s">
        <v>586</v>
      </c>
      <c r="F16" s="88">
        <v>336425</v>
      </c>
      <c r="G16" s="69"/>
      <c r="H16" s="64">
        <f>LOOKUP(G16,SCORE1!C:C,SCORE1!B:B)</f>
        <v>0</v>
      </c>
      <c r="I16" s="69"/>
      <c r="J16" s="64">
        <f>LOOKUP(I16,SCORE1!E:E,SCORE1!D:D)</f>
        <v>0</v>
      </c>
      <c r="K16" s="123"/>
      <c r="L16" s="119">
        <f>LOOKUP(K16,SCORE1!H:H,SCORE1!G:G)</f>
        <v>0</v>
      </c>
      <c r="M16" s="124">
        <v>15.7</v>
      </c>
      <c r="N16" s="106">
        <f>LOOKUP(M16,SCORE1!K:K,SCORE1!J:J)</f>
        <v>0</v>
      </c>
      <c r="O16" s="70"/>
      <c r="P16" s="65">
        <f>LOOKUP(O16,SCORE1!M:M,SCORE1!L:L)</f>
        <v>0</v>
      </c>
      <c r="Q16" s="124">
        <v>0.95</v>
      </c>
      <c r="R16" s="106">
        <f>LOOKUP(Q16,SCORE1!P:P,SCORE1!O:O)</f>
        <v>1</v>
      </c>
      <c r="S16" s="69"/>
      <c r="T16" s="64">
        <f>LOOKUP(S16,SCORE1!Q:Q,SCORE1!O:O)</f>
        <v>0</v>
      </c>
      <c r="U16" s="69"/>
      <c r="V16" s="66">
        <f>LOOKUP(U16,SCORE1!R:R,SCORE1!O:O)</f>
        <v>0</v>
      </c>
      <c r="W16" s="124">
        <v>33.2</v>
      </c>
      <c r="X16" s="64">
        <f>LOOKUP(W16,SCORE1!S:S,SCORE1!O:O)</f>
        <v>11</v>
      </c>
      <c r="Y16" s="67">
        <f t="shared" si="0"/>
        <v>12</v>
      </c>
      <c r="Z16" s="71"/>
    </row>
    <row r="17" spans="1:26" ht="15.75">
      <c r="A17" s="68">
        <v>8</v>
      </c>
      <c r="B17" s="87" t="s">
        <v>588</v>
      </c>
      <c r="C17" s="87" t="s">
        <v>464</v>
      </c>
      <c r="D17" s="88">
        <v>2002</v>
      </c>
      <c r="E17" s="88" t="s">
        <v>586</v>
      </c>
      <c r="F17" s="88">
        <v>326275</v>
      </c>
      <c r="G17" s="69"/>
      <c r="H17" s="64">
        <f>LOOKUP(G17,SCORE1!C:C,SCORE1!B:B)</f>
        <v>0</v>
      </c>
      <c r="I17" s="69"/>
      <c r="J17" s="64">
        <f>LOOKUP(I17,SCORE1!E:E,SCORE1!D:D)</f>
        <v>0</v>
      </c>
      <c r="K17" s="123"/>
      <c r="L17" s="119">
        <f>LOOKUP(K17,SCORE1!H:H,SCORE1!G:G)</f>
        <v>0</v>
      </c>
      <c r="M17" s="124">
        <v>10.5</v>
      </c>
      <c r="N17" s="106">
        <f>LOOKUP(M17,SCORE1!K:K,SCORE1!J:J)</f>
        <v>13</v>
      </c>
      <c r="O17" s="70"/>
      <c r="P17" s="65">
        <f>LOOKUP(O17,SCORE1!M:M,SCORE1!L:L)</f>
        <v>0</v>
      </c>
      <c r="Q17" s="124">
        <v>1.1</v>
      </c>
      <c r="R17" s="106">
        <f>LOOKUP(Q17,SCORE1!P:P,SCORE1!O:O)</f>
        <v>4</v>
      </c>
      <c r="S17" s="69"/>
      <c r="T17" s="64">
        <f>LOOKUP(S17,SCORE1!Q:Q,SCORE1!O:O)</f>
        <v>0</v>
      </c>
      <c r="U17" s="69"/>
      <c r="V17" s="66">
        <f>LOOKUP(U17,SCORE1!R:R,SCORE1!O:O)</f>
        <v>0</v>
      </c>
      <c r="W17" s="124">
        <v>33.05</v>
      </c>
      <c r="X17" s="64">
        <f>LOOKUP(W17,SCORE1!S:S,SCORE1!O:O)</f>
        <v>11</v>
      </c>
      <c r="Y17" s="67">
        <f t="shared" si="0"/>
        <v>28</v>
      </c>
      <c r="Z17" s="71"/>
    </row>
    <row r="18" spans="1:26" ht="15.75">
      <c r="A18" s="68">
        <v>9</v>
      </c>
      <c r="B18" s="87" t="s">
        <v>589</v>
      </c>
      <c r="C18" s="87" t="s">
        <v>455</v>
      </c>
      <c r="D18" s="88">
        <v>2002</v>
      </c>
      <c r="E18" s="88" t="s">
        <v>586</v>
      </c>
      <c r="F18" s="88">
        <v>329624</v>
      </c>
      <c r="G18" s="69"/>
      <c r="H18" s="64">
        <f>LOOKUP(G18,SCORE1!C:C,SCORE1!B:B)</f>
        <v>0</v>
      </c>
      <c r="I18" s="69"/>
      <c r="J18" s="64">
        <f>LOOKUP(I18,SCORE1!E:E,SCORE1!D:D)</f>
        <v>0</v>
      </c>
      <c r="K18" s="123"/>
      <c r="L18" s="119">
        <f>LOOKUP(K18,SCORE1!H:H,SCORE1!G:G)</f>
        <v>0</v>
      </c>
      <c r="M18" s="124">
        <v>10.45</v>
      </c>
      <c r="N18" s="106">
        <f>LOOKUP(M18,SCORE1!K:K,SCORE1!J:J)</f>
        <v>14</v>
      </c>
      <c r="O18" s="70"/>
      <c r="P18" s="65">
        <f>LOOKUP(O18,SCORE1!M:M,SCORE1!L:L)</f>
        <v>0</v>
      </c>
      <c r="Q18" s="124">
        <v>1.2</v>
      </c>
      <c r="R18" s="106">
        <f>LOOKUP(Q18,SCORE1!P:P,SCORE1!O:O)</f>
        <v>6</v>
      </c>
      <c r="S18" s="69"/>
      <c r="T18" s="64">
        <f>LOOKUP(S18,SCORE1!Q:Q,SCORE1!O:O)</f>
        <v>0</v>
      </c>
      <c r="U18" s="69"/>
      <c r="V18" s="66">
        <f>LOOKUP(U18,SCORE1!R:R,SCORE1!O:O)</f>
        <v>0</v>
      </c>
      <c r="W18" s="124">
        <v>39.85</v>
      </c>
      <c r="X18" s="64">
        <f>LOOKUP(W18,SCORE1!S:S,SCORE1!O:O)</f>
        <v>13</v>
      </c>
      <c r="Y18" s="67">
        <f t="shared" si="0"/>
        <v>33</v>
      </c>
      <c r="Z18" s="71"/>
    </row>
    <row r="19" spans="1:26" ht="15.75">
      <c r="A19" s="68">
        <v>10</v>
      </c>
      <c r="B19" s="87" t="s">
        <v>590</v>
      </c>
      <c r="C19" s="87" t="s">
        <v>591</v>
      </c>
      <c r="D19" s="88">
        <v>2003</v>
      </c>
      <c r="E19" s="88" t="s">
        <v>586</v>
      </c>
      <c r="F19" s="88"/>
      <c r="G19" s="69"/>
      <c r="H19" s="64">
        <f>LOOKUP(G19,SCORE1!C:C,SCORE1!B:B)</f>
        <v>0</v>
      </c>
      <c r="I19" s="69"/>
      <c r="J19" s="64">
        <f>LOOKUP(I19,SCORE1!E:E,SCORE1!D:D)</f>
        <v>0</v>
      </c>
      <c r="K19" s="123"/>
      <c r="L19" s="119">
        <f>LOOKUP(K19,SCORE1!H:H,SCORE1!G:G)</f>
        <v>0</v>
      </c>
      <c r="M19" s="124">
        <v>11.57</v>
      </c>
      <c r="N19" s="106">
        <f>LOOKUP(M19,SCORE1!K:K,SCORE1!J:J)</f>
        <v>9</v>
      </c>
      <c r="O19" s="70"/>
      <c r="P19" s="65">
        <f>LOOKUP(O19,SCORE1!M:M,SCORE1!L:L)</f>
        <v>0</v>
      </c>
      <c r="Q19" s="124">
        <v>0</v>
      </c>
      <c r="R19" s="106">
        <f>LOOKUP(Q19,SCORE1!P:P,SCORE1!O:O)</f>
        <v>0</v>
      </c>
      <c r="S19" s="69"/>
      <c r="T19" s="64">
        <f>LOOKUP(S19,SCORE1!Q:Q,SCORE1!O:O)</f>
        <v>0</v>
      </c>
      <c r="U19" s="69"/>
      <c r="V19" s="66">
        <f>LOOKUP(U19,SCORE1!R:R,SCORE1!O:O)</f>
        <v>0</v>
      </c>
      <c r="W19" s="124">
        <v>27.3</v>
      </c>
      <c r="X19" s="64">
        <f>LOOKUP(W19,SCORE1!S:S,SCORE1!O:O)</f>
        <v>8</v>
      </c>
      <c r="Y19" s="67">
        <f t="shared" si="0"/>
        <v>17</v>
      </c>
      <c r="Z19" s="71"/>
    </row>
    <row r="20" spans="1:26" ht="15.75">
      <c r="A20" s="68">
        <v>11</v>
      </c>
      <c r="B20" s="87" t="s">
        <v>592</v>
      </c>
      <c r="C20" s="87" t="s">
        <v>473</v>
      </c>
      <c r="D20" s="88">
        <v>2003</v>
      </c>
      <c r="E20" s="88" t="s">
        <v>586</v>
      </c>
      <c r="F20" s="88"/>
      <c r="G20" s="69"/>
      <c r="H20" s="64">
        <f>LOOKUP(G20,SCORE1!C:C,SCORE1!B:B)</f>
        <v>0</v>
      </c>
      <c r="I20" s="69"/>
      <c r="J20" s="64">
        <f>LOOKUP(I20,SCORE1!E:E,SCORE1!D:D)</f>
        <v>0</v>
      </c>
      <c r="K20" s="123" t="s">
        <v>641</v>
      </c>
      <c r="L20" s="119">
        <f>LOOKUP(K20,SCORE1!H:H,SCORE1!G:G)</f>
        <v>8</v>
      </c>
      <c r="M20" s="124"/>
      <c r="N20" s="106">
        <f>LOOKUP(M20,SCORE1!K:K,SCORE1!J:J)</f>
        <v>0</v>
      </c>
      <c r="O20" s="70"/>
      <c r="P20" s="65">
        <f>LOOKUP(O20,SCORE1!M:M,SCORE1!L:L)</f>
        <v>0</v>
      </c>
      <c r="Q20" s="124">
        <v>1.1</v>
      </c>
      <c r="R20" s="106">
        <f>LOOKUP(Q20,SCORE1!P:P,SCORE1!O:O)</f>
        <v>4</v>
      </c>
      <c r="S20" s="69"/>
      <c r="T20" s="64">
        <f>LOOKUP(S20,SCORE1!Q:Q,SCORE1!O:O)</f>
        <v>0</v>
      </c>
      <c r="U20" s="69"/>
      <c r="V20" s="66">
        <f>LOOKUP(U20,SCORE1!R:R,SCORE1!O:O)</f>
        <v>0</v>
      </c>
      <c r="W20" s="124">
        <v>29.4</v>
      </c>
      <c r="X20" s="64">
        <f>LOOKUP(W20,SCORE1!S:S,SCORE1!O:O)</f>
        <v>9</v>
      </c>
      <c r="Y20" s="67">
        <f t="shared" si="0"/>
        <v>21</v>
      </c>
      <c r="Z20" s="71"/>
    </row>
    <row r="21" spans="1:26" ht="15.75">
      <c r="A21" s="68">
        <v>12</v>
      </c>
      <c r="B21" s="87" t="s">
        <v>593</v>
      </c>
      <c r="C21" s="87" t="s">
        <v>556</v>
      </c>
      <c r="D21" s="88">
        <v>2003</v>
      </c>
      <c r="E21" s="88" t="s">
        <v>586</v>
      </c>
      <c r="F21" s="88">
        <v>346605</v>
      </c>
      <c r="G21" s="69"/>
      <c r="H21" s="64">
        <f>LOOKUP(G21,SCORE1!C:C,SCORE1!B:B)</f>
        <v>0</v>
      </c>
      <c r="I21" s="69"/>
      <c r="J21" s="64">
        <f>LOOKUP(I21,SCORE1!E:E,SCORE1!D:D)</f>
        <v>0</v>
      </c>
      <c r="K21" s="123" t="s">
        <v>642</v>
      </c>
      <c r="L21" s="119">
        <f>LOOKUP(K21,SCORE1!H:H,SCORE1!G:G)</f>
        <v>0</v>
      </c>
      <c r="M21" s="124"/>
      <c r="N21" s="106">
        <f>LOOKUP(M21,SCORE1!K:K,SCORE1!J:J)</f>
        <v>0</v>
      </c>
      <c r="O21" s="70"/>
      <c r="P21" s="65">
        <f>LOOKUP(O21,SCORE1!M:M,SCORE1!L:L)</f>
        <v>0</v>
      </c>
      <c r="Q21" s="124">
        <v>1.05</v>
      </c>
      <c r="R21" s="106">
        <f>LOOKUP(Q21,SCORE1!P:P,SCORE1!O:O)</f>
        <v>3</v>
      </c>
      <c r="S21" s="69"/>
      <c r="T21" s="64">
        <f>LOOKUP(S21,SCORE1!Q:Q,SCORE1!O:O)</f>
        <v>0</v>
      </c>
      <c r="U21" s="69"/>
      <c r="V21" s="66">
        <f>LOOKUP(U21,SCORE1!R:R,SCORE1!O:O)</f>
        <v>0</v>
      </c>
      <c r="W21" s="124">
        <v>46.45</v>
      </c>
      <c r="X21" s="64">
        <f>LOOKUP(W21,SCORE1!S:S,SCORE1!O:O)</f>
        <v>15</v>
      </c>
      <c r="Y21" s="67">
        <f t="shared" si="0"/>
        <v>18</v>
      </c>
      <c r="Z21" s="71"/>
    </row>
    <row r="22" spans="1:26" ht="15.75">
      <c r="A22" s="68">
        <v>13</v>
      </c>
      <c r="B22" s="87" t="s">
        <v>594</v>
      </c>
      <c r="C22" s="87" t="s">
        <v>475</v>
      </c>
      <c r="D22" s="88">
        <v>2002</v>
      </c>
      <c r="E22" s="88" t="s">
        <v>586</v>
      </c>
      <c r="F22" s="88">
        <v>334697</v>
      </c>
      <c r="G22" s="69"/>
      <c r="H22" s="64">
        <f>LOOKUP(G22,SCORE1!C:C,SCORE1!B:B)</f>
        <v>0</v>
      </c>
      <c r="I22" s="69"/>
      <c r="J22" s="64">
        <f>LOOKUP(I22,SCORE1!E:E,SCORE1!D:D)</f>
        <v>0</v>
      </c>
      <c r="K22" s="123"/>
      <c r="L22" s="119">
        <f>LOOKUP(K22,SCORE1!H:H,SCORE1!G:G)</f>
        <v>0</v>
      </c>
      <c r="M22" s="124">
        <v>13.12</v>
      </c>
      <c r="N22" s="106">
        <f>LOOKUP(M22,SCORE1!K:K,SCORE1!J:J)</f>
        <v>5</v>
      </c>
      <c r="O22" s="70"/>
      <c r="P22" s="65">
        <f>LOOKUP(O22,SCORE1!M:M,SCORE1!L:L)</f>
        <v>0</v>
      </c>
      <c r="Q22" s="124">
        <v>0.95</v>
      </c>
      <c r="R22" s="106">
        <f>LOOKUP(Q22,SCORE1!P:P,SCORE1!O:O)</f>
        <v>1</v>
      </c>
      <c r="S22" s="69"/>
      <c r="T22" s="64">
        <f>LOOKUP(S22,SCORE1!Q:Q,SCORE1!O:O)</f>
        <v>0</v>
      </c>
      <c r="U22" s="69"/>
      <c r="V22" s="66">
        <f>LOOKUP(U22,SCORE1!R:R,SCORE1!O:O)</f>
        <v>0</v>
      </c>
      <c r="W22" s="124">
        <v>19.9</v>
      </c>
      <c r="X22" s="64">
        <f>LOOKUP(W22,SCORE1!S:S,SCORE1!O:O)</f>
        <v>4</v>
      </c>
      <c r="Y22" s="67">
        <f t="shared" si="0"/>
        <v>10</v>
      </c>
      <c r="Z22" s="71"/>
    </row>
    <row r="23" spans="1:26" ht="15.75">
      <c r="A23" s="68">
        <v>14</v>
      </c>
      <c r="B23" s="87" t="s">
        <v>595</v>
      </c>
      <c r="C23" s="87" t="s">
        <v>596</v>
      </c>
      <c r="D23" s="88">
        <v>2003</v>
      </c>
      <c r="E23" s="88" t="s">
        <v>586</v>
      </c>
      <c r="F23" s="88">
        <v>343957</v>
      </c>
      <c r="G23" s="69"/>
      <c r="H23" s="64">
        <f>LOOKUP(G23,SCORE1!C:C,SCORE1!B:B)</f>
        <v>0</v>
      </c>
      <c r="I23" s="69"/>
      <c r="J23" s="64">
        <f>LOOKUP(I23,SCORE1!E:E,SCORE1!D:D)</f>
        <v>0</v>
      </c>
      <c r="K23" s="123"/>
      <c r="L23" s="119">
        <f>LOOKUP(K23,SCORE1!H:H,SCORE1!G:G)</f>
        <v>0</v>
      </c>
      <c r="M23" s="124">
        <v>12.83</v>
      </c>
      <c r="N23" s="106">
        <f>LOOKUP(M23,SCORE1!K:K,SCORE1!J:J)</f>
        <v>5</v>
      </c>
      <c r="O23" s="70"/>
      <c r="P23" s="65">
        <f>LOOKUP(O23,SCORE1!M:M,SCORE1!L:L)</f>
        <v>0</v>
      </c>
      <c r="Q23" s="124">
        <v>1.15</v>
      </c>
      <c r="R23" s="106">
        <f>LOOKUP(Q23,SCORE1!P:P,SCORE1!O:O)</f>
        <v>5</v>
      </c>
      <c r="S23" s="69"/>
      <c r="T23" s="64">
        <f>LOOKUP(S23,SCORE1!Q:Q,SCORE1!O:O)</f>
        <v>0</v>
      </c>
      <c r="U23" s="69"/>
      <c r="V23" s="66">
        <f>LOOKUP(U23,SCORE1!R:R,SCORE1!O:O)</f>
        <v>0</v>
      </c>
      <c r="W23" s="124">
        <v>31.06</v>
      </c>
      <c r="X23" s="64">
        <f>LOOKUP(W23,SCORE1!S:S,SCORE1!O:O)</f>
        <v>10</v>
      </c>
      <c r="Y23" s="67">
        <f t="shared" si="0"/>
        <v>20</v>
      </c>
      <c r="Z23" s="71"/>
    </row>
    <row r="24" spans="1:26" ht="15.75">
      <c r="A24" s="68">
        <v>15</v>
      </c>
      <c r="B24" s="87" t="s">
        <v>597</v>
      </c>
      <c r="C24" s="87" t="s">
        <v>598</v>
      </c>
      <c r="D24" s="88">
        <v>2002</v>
      </c>
      <c r="E24" s="88" t="s">
        <v>586</v>
      </c>
      <c r="F24" s="88">
        <v>343364</v>
      </c>
      <c r="G24" s="69"/>
      <c r="H24" s="64">
        <f>LOOKUP(G24,SCORE1!C:C,SCORE1!B:B)</f>
        <v>0</v>
      </c>
      <c r="I24" s="69"/>
      <c r="J24" s="64">
        <f>LOOKUP(I24,SCORE1!E:E,SCORE1!D:D)</f>
        <v>0</v>
      </c>
      <c r="K24" s="123" t="s">
        <v>643</v>
      </c>
      <c r="L24" s="119">
        <f>LOOKUP(K24,SCORE1!H:H,SCORE1!G:G)</f>
        <v>0</v>
      </c>
      <c r="M24" s="124"/>
      <c r="N24" s="106">
        <f>LOOKUP(M24,SCORE1!K:K,SCORE1!J:J)</f>
        <v>0</v>
      </c>
      <c r="O24" s="70"/>
      <c r="P24" s="65">
        <f>LOOKUP(O24,SCORE1!M:M,SCORE1!L:L)</f>
        <v>0</v>
      </c>
      <c r="Q24" s="124">
        <v>1.2</v>
      </c>
      <c r="R24" s="106">
        <f>LOOKUP(Q24,SCORE1!P:P,SCORE1!O:O)</f>
        <v>6</v>
      </c>
      <c r="S24" s="69"/>
      <c r="T24" s="64">
        <f>LOOKUP(S24,SCORE1!Q:Q,SCORE1!O:O)</f>
        <v>0</v>
      </c>
      <c r="U24" s="69"/>
      <c r="V24" s="66">
        <f>LOOKUP(U24,SCORE1!R:R,SCORE1!O:O)</f>
        <v>0</v>
      </c>
      <c r="W24" s="124">
        <v>25.6</v>
      </c>
      <c r="X24" s="64">
        <f>LOOKUP(W24,SCORE1!S:S,SCORE1!O:O)</f>
        <v>7</v>
      </c>
      <c r="Y24" s="67">
        <f t="shared" si="0"/>
        <v>13</v>
      </c>
      <c r="Z24" s="71"/>
    </row>
    <row r="25" spans="1:26" ht="15.75">
      <c r="A25" s="68">
        <v>16</v>
      </c>
      <c r="B25" s="87" t="s">
        <v>498</v>
      </c>
      <c r="C25" s="87" t="s">
        <v>464</v>
      </c>
      <c r="D25" s="88">
        <v>2003</v>
      </c>
      <c r="E25" s="88" t="s">
        <v>362</v>
      </c>
      <c r="F25" s="88">
        <v>336746</v>
      </c>
      <c r="G25" s="69"/>
      <c r="H25" s="64">
        <f>LOOKUP(G25,SCORE1!C:C,SCORE1!B:B)</f>
        <v>0</v>
      </c>
      <c r="I25" s="69"/>
      <c r="J25" s="64">
        <f>LOOKUP(I25,SCORE1!E:E,SCORE1!D:D)</f>
        <v>0</v>
      </c>
      <c r="K25" s="102" t="s">
        <v>135</v>
      </c>
      <c r="L25" s="119">
        <f>LOOKUP(K25,SCORE1!H:H,SCORE1!G:G)</f>
        <v>2</v>
      </c>
      <c r="M25" s="102"/>
      <c r="N25" s="106">
        <f>LOOKUP(M25,SCORE1!K:K,SCORE1!J:J)</f>
        <v>0</v>
      </c>
      <c r="O25" s="70"/>
      <c r="P25" s="65">
        <f>LOOKUP(O25,SCORE1!M:M,SCORE1!L:L)</f>
        <v>0</v>
      </c>
      <c r="Q25" s="105">
        <v>1.2</v>
      </c>
      <c r="R25" s="106">
        <f>LOOKUP(Q25,SCORE1!P:P,SCORE1!O:O)</f>
        <v>6</v>
      </c>
      <c r="S25" s="69"/>
      <c r="T25" s="64">
        <f>LOOKUP(S25,SCORE1!Q:Q,SCORE1!O:O)</f>
        <v>0</v>
      </c>
      <c r="U25" s="69"/>
      <c r="V25" s="66">
        <f>LOOKUP(U25,SCORE1!R:R,SCORE1!O:O)</f>
        <v>0</v>
      </c>
      <c r="W25" s="105">
        <v>36.5</v>
      </c>
      <c r="X25" s="64">
        <f>LOOKUP(W25,SCORE1!S:S,SCORE1!O:O)</f>
        <v>12</v>
      </c>
      <c r="Y25" s="67">
        <f t="shared" si="0"/>
        <v>20</v>
      </c>
      <c r="Z25" s="71"/>
    </row>
    <row r="26" spans="1:26" ht="15.75">
      <c r="A26" s="68">
        <v>17</v>
      </c>
      <c r="B26" s="87" t="s">
        <v>510</v>
      </c>
      <c r="C26" s="87" t="s">
        <v>511</v>
      </c>
      <c r="D26" s="88">
        <v>2002</v>
      </c>
      <c r="E26" s="88" t="s">
        <v>362</v>
      </c>
      <c r="F26" s="88">
        <v>344458</v>
      </c>
      <c r="G26" s="69"/>
      <c r="H26" s="64">
        <f>LOOKUP(G26,SCORE1!C:C,SCORE1!B:B)</f>
        <v>0</v>
      </c>
      <c r="I26" s="69"/>
      <c r="J26" s="64">
        <f>LOOKUP(I26,SCORE1!E:E,SCORE1!D:D)</f>
        <v>0</v>
      </c>
      <c r="K26" s="102" t="s">
        <v>534</v>
      </c>
      <c r="L26" s="119">
        <f>LOOKUP(K26,SCORE1!H:H,SCORE1!G:G)</f>
        <v>0</v>
      </c>
      <c r="M26" s="102"/>
      <c r="N26" s="106">
        <f>LOOKUP(M26,SCORE1!K:K,SCORE1!J:J)</f>
        <v>0</v>
      </c>
      <c r="O26" s="70"/>
      <c r="P26" s="65">
        <f>LOOKUP(O26,SCORE1!M:M,SCORE1!L:L)</f>
        <v>0</v>
      </c>
      <c r="Q26" s="105">
        <v>1</v>
      </c>
      <c r="R26" s="106">
        <f>LOOKUP(Q26,SCORE1!P:P,SCORE1!O:O)</f>
        <v>2</v>
      </c>
      <c r="S26" s="69"/>
      <c r="T26" s="64">
        <f>LOOKUP(S26,SCORE1!Q:Q,SCORE1!O:O)</f>
        <v>0</v>
      </c>
      <c r="U26" s="69"/>
      <c r="V26" s="66">
        <f>LOOKUP(U26,SCORE1!R:R,SCORE1!O:O)</f>
        <v>0</v>
      </c>
      <c r="W26" s="105">
        <v>20</v>
      </c>
      <c r="X26" s="64">
        <f>LOOKUP(W26,SCORE1!S:S,SCORE1!O:O)</f>
        <v>5</v>
      </c>
      <c r="Y26" s="67">
        <f t="shared" si="0"/>
        <v>7</v>
      </c>
      <c r="Z26" s="71"/>
    </row>
    <row r="27" spans="1:26" ht="15.75">
      <c r="A27" s="68">
        <v>18</v>
      </c>
      <c r="B27" s="87" t="s">
        <v>472</v>
      </c>
      <c r="C27" s="87" t="s">
        <v>473</v>
      </c>
      <c r="D27" s="88">
        <v>2003</v>
      </c>
      <c r="E27" s="88" t="s">
        <v>375</v>
      </c>
      <c r="F27" s="88">
        <v>348841</v>
      </c>
      <c r="G27" s="69"/>
      <c r="H27" s="64">
        <f>LOOKUP(G27,SCORE1!C:C,SCORE1!B:B)</f>
        <v>0</v>
      </c>
      <c r="I27" s="69"/>
      <c r="J27" s="64">
        <f>LOOKUP(I27,SCORE1!E:E,SCORE1!D:D)</f>
        <v>0</v>
      </c>
      <c r="K27" s="102" t="s">
        <v>520</v>
      </c>
      <c r="L27" s="119">
        <f>LOOKUP(K27,SCORE1!H:H,SCORE1!G:G)</f>
        <v>7</v>
      </c>
      <c r="M27" s="102"/>
      <c r="N27" s="106">
        <f>LOOKUP(M27,SCORE1!K:K,SCORE1!J:J)</f>
        <v>0</v>
      </c>
      <c r="O27" s="70"/>
      <c r="P27" s="65">
        <f>LOOKUP(O27,SCORE1!M:M,SCORE1!L:L)</f>
        <v>0</v>
      </c>
      <c r="Q27" s="105">
        <v>1.3</v>
      </c>
      <c r="R27" s="106">
        <f>LOOKUP(Q27,SCORE1!P:P,SCORE1!O:O)</f>
        <v>8</v>
      </c>
      <c r="S27" s="69"/>
      <c r="T27" s="64">
        <f>LOOKUP(S27,SCORE1!Q:Q,SCORE1!O:O)</f>
        <v>0</v>
      </c>
      <c r="U27" s="69"/>
      <c r="V27" s="66">
        <f>LOOKUP(U27,SCORE1!R:R,SCORE1!O:O)</f>
        <v>0</v>
      </c>
      <c r="W27" s="105">
        <v>22.6</v>
      </c>
      <c r="X27" s="64">
        <f>LOOKUP(W27,SCORE1!S:S,SCORE1!O:O)</f>
        <v>6</v>
      </c>
      <c r="Y27" s="67">
        <f t="shared" si="0"/>
        <v>21</v>
      </c>
      <c r="Z27" s="71"/>
    </row>
    <row r="28" spans="1:26" ht="15.75">
      <c r="A28" s="68">
        <v>19</v>
      </c>
      <c r="B28" s="87" t="s">
        <v>476</v>
      </c>
      <c r="C28" s="87" t="s">
        <v>477</v>
      </c>
      <c r="D28" s="88">
        <v>2002</v>
      </c>
      <c r="E28" s="88" t="s">
        <v>375</v>
      </c>
      <c r="F28" s="88">
        <v>336979</v>
      </c>
      <c r="G28" s="69"/>
      <c r="H28" s="64">
        <f>LOOKUP(G28,SCORE1!C:C,SCORE1!B:B)</f>
        <v>0</v>
      </c>
      <c r="I28" s="69"/>
      <c r="J28" s="64">
        <f>LOOKUP(I28,SCORE1!E:E,SCORE1!D:D)</f>
        <v>0</v>
      </c>
      <c r="K28" s="102" t="s">
        <v>522</v>
      </c>
      <c r="L28" s="119">
        <f>LOOKUP(K28,SCORE1!H:H,SCORE1!G:G)</f>
        <v>11</v>
      </c>
      <c r="M28" s="104"/>
      <c r="N28" s="106">
        <f>LOOKUP(M28,SCORE1!K:K,SCORE1!J:J)</f>
        <v>0</v>
      </c>
      <c r="O28" s="70"/>
      <c r="P28" s="65">
        <f>LOOKUP(O28,SCORE1!M:M,SCORE1!L:L)</f>
        <v>0</v>
      </c>
      <c r="Q28" s="105">
        <v>1.25</v>
      </c>
      <c r="R28" s="106">
        <f>LOOKUP(Q28,SCORE1!P:P,SCORE1!O:O)</f>
        <v>7</v>
      </c>
      <c r="S28" s="69"/>
      <c r="T28" s="64">
        <f>LOOKUP(S28,SCORE1!Q:Q,SCORE1!O:O)</f>
        <v>0</v>
      </c>
      <c r="U28" s="69"/>
      <c r="V28" s="66">
        <f>LOOKUP(U28,SCORE1!R:R,SCORE1!O:O)</f>
        <v>0</v>
      </c>
      <c r="W28" s="105">
        <v>33.9</v>
      </c>
      <c r="X28" s="64">
        <f>LOOKUP(W28,SCORE1!S:S,SCORE1!O:O)</f>
        <v>11</v>
      </c>
      <c r="Y28" s="67">
        <f t="shared" si="0"/>
        <v>29</v>
      </c>
      <c r="Z28" s="71"/>
    </row>
    <row r="29" spans="1:26" ht="15.75">
      <c r="A29" s="68">
        <v>20</v>
      </c>
      <c r="B29" s="87" t="s">
        <v>484</v>
      </c>
      <c r="C29" s="87" t="s">
        <v>485</v>
      </c>
      <c r="D29" s="88">
        <v>2002</v>
      </c>
      <c r="E29" s="88" t="s">
        <v>375</v>
      </c>
      <c r="F29" s="88">
        <v>342450</v>
      </c>
      <c r="G29" s="69"/>
      <c r="H29" s="64">
        <f>LOOKUP(G29,SCORE1!C:C,SCORE1!B:B)</f>
        <v>0</v>
      </c>
      <c r="I29" s="69"/>
      <c r="J29" s="64">
        <f>LOOKUP(I29,SCORE1!E:E,SCORE1!D:D)</f>
        <v>0</v>
      </c>
      <c r="K29" s="102" t="s">
        <v>525</v>
      </c>
      <c r="L29" s="119">
        <f>LOOKUP(K29,SCORE1!H:H,SCORE1!G:G)</f>
        <v>0</v>
      </c>
      <c r="M29" s="102"/>
      <c r="N29" s="106">
        <f>LOOKUP(M29,SCORE1!K:K,SCORE1!J:J)</f>
        <v>0</v>
      </c>
      <c r="O29" s="70"/>
      <c r="P29" s="65">
        <f>LOOKUP(O29,SCORE1!M:M,SCORE1!L:L)</f>
        <v>0</v>
      </c>
      <c r="Q29" s="105">
        <v>1.2</v>
      </c>
      <c r="R29" s="106">
        <f>LOOKUP(Q29,SCORE1!P:P,SCORE1!O:O)</f>
        <v>6</v>
      </c>
      <c r="S29" s="69"/>
      <c r="T29" s="64">
        <f>LOOKUP(S29,SCORE1!Q:Q,SCORE1!O:O)</f>
        <v>0</v>
      </c>
      <c r="U29" s="69"/>
      <c r="V29" s="66">
        <f>LOOKUP(U29,SCORE1!R:R,SCORE1!O:O)</f>
        <v>0</v>
      </c>
      <c r="W29" s="105">
        <v>38.4</v>
      </c>
      <c r="X29" s="64">
        <f>LOOKUP(W29,SCORE1!S:S,SCORE1!O:O)</f>
        <v>13</v>
      </c>
      <c r="Y29" s="67">
        <f t="shared" si="0"/>
        <v>19</v>
      </c>
      <c r="Z29" s="71"/>
    </row>
    <row r="30" spans="1:26" ht="15.75">
      <c r="A30" s="68">
        <v>21</v>
      </c>
      <c r="B30" s="87" t="s">
        <v>486</v>
      </c>
      <c r="C30" s="87" t="s">
        <v>473</v>
      </c>
      <c r="D30" s="88">
        <v>2003</v>
      </c>
      <c r="E30" s="88" t="s">
        <v>375</v>
      </c>
      <c r="F30" s="88">
        <v>344924</v>
      </c>
      <c r="G30" s="69"/>
      <c r="H30" s="64">
        <f>LOOKUP(G30,SCORE1!C:C,SCORE1!B:B)</f>
        <v>0</v>
      </c>
      <c r="I30" s="69"/>
      <c r="J30" s="64">
        <f>LOOKUP(I30,SCORE1!E:E,SCORE1!D:D)</f>
        <v>0</v>
      </c>
      <c r="K30" s="102"/>
      <c r="L30" s="119">
        <f>LOOKUP(K30,SCORE1!H:H,SCORE1!G:G)</f>
        <v>0</v>
      </c>
      <c r="M30" s="103">
        <v>12.86</v>
      </c>
      <c r="N30" s="106">
        <f>LOOKUP(M30,SCORE1!K:K,SCORE1!J:J)</f>
        <v>5</v>
      </c>
      <c r="O30" s="70"/>
      <c r="P30" s="65">
        <f>LOOKUP(O30,SCORE1!M:M,SCORE1!L:L)</f>
        <v>0</v>
      </c>
      <c r="Q30" s="105">
        <v>1.15</v>
      </c>
      <c r="R30" s="106">
        <f>LOOKUP(Q30,SCORE1!P:P,SCORE1!O:O)</f>
        <v>5</v>
      </c>
      <c r="S30" s="69"/>
      <c r="T30" s="64">
        <f>LOOKUP(S30,SCORE1!Q:Q,SCORE1!O:O)</f>
        <v>0</v>
      </c>
      <c r="U30" s="69"/>
      <c r="V30" s="66">
        <f>LOOKUP(U30,SCORE1!R:R,SCORE1!O:O)</f>
        <v>0</v>
      </c>
      <c r="W30" s="105">
        <v>22</v>
      </c>
      <c r="X30" s="64">
        <f>LOOKUP(W30,SCORE1!S:S,SCORE1!O:O)</f>
        <v>6</v>
      </c>
      <c r="Y30" s="67">
        <f t="shared" si="0"/>
        <v>16</v>
      </c>
      <c r="Z30" s="71"/>
    </row>
    <row r="31" spans="1:26" ht="15.75">
      <c r="A31" s="68">
        <v>22</v>
      </c>
      <c r="B31" s="87" t="s">
        <v>494</v>
      </c>
      <c r="C31" s="87" t="s">
        <v>495</v>
      </c>
      <c r="D31" s="88">
        <v>2003</v>
      </c>
      <c r="E31" s="88" t="s">
        <v>375</v>
      </c>
      <c r="F31" s="88">
        <v>343231</v>
      </c>
      <c r="G31" s="69"/>
      <c r="H31" s="64">
        <f>LOOKUP(G31,SCORE1!C:C,SCORE1!B:B)</f>
        <v>0</v>
      </c>
      <c r="I31" s="69"/>
      <c r="J31" s="64">
        <f>LOOKUP(I31,SCORE1!E:E,SCORE1!D:D)</f>
        <v>0</v>
      </c>
      <c r="K31" s="103"/>
      <c r="L31" s="119">
        <f>LOOKUP(K31,SCORE1!H:H,SCORE1!G:G)</f>
        <v>0</v>
      </c>
      <c r="M31" s="103">
        <v>10.9</v>
      </c>
      <c r="N31" s="106">
        <f>LOOKUP(M31,SCORE1!K:K,SCORE1!J:J)</f>
        <v>11</v>
      </c>
      <c r="O31" s="70"/>
      <c r="P31" s="65">
        <f>LOOKUP(O31,SCORE1!M:M,SCORE1!L:L)</f>
        <v>0</v>
      </c>
      <c r="Q31" s="105">
        <v>1.15</v>
      </c>
      <c r="R31" s="106">
        <f>LOOKUP(Q31,SCORE1!P:P,SCORE1!O:O)</f>
        <v>5</v>
      </c>
      <c r="S31" s="69"/>
      <c r="T31" s="64">
        <f>LOOKUP(S31,SCORE1!Q:Q,SCORE1!O:O)</f>
        <v>0</v>
      </c>
      <c r="U31" s="69"/>
      <c r="V31" s="66">
        <f>LOOKUP(U31,SCORE1!R:R,SCORE1!O:O)</f>
        <v>0</v>
      </c>
      <c r="W31" s="105">
        <v>36</v>
      </c>
      <c r="X31" s="64">
        <f>LOOKUP(W31,SCORE1!S:S,SCORE1!O:O)</f>
        <v>12</v>
      </c>
      <c r="Y31" s="67">
        <f t="shared" si="0"/>
        <v>28</v>
      </c>
      <c r="Z31" s="71"/>
    </row>
    <row r="32" spans="1:26" ht="15.75">
      <c r="A32" s="68">
        <v>23</v>
      </c>
      <c r="B32" s="87" t="s">
        <v>504</v>
      </c>
      <c r="C32" s="87" t="s">
        <v>466</v>
      </c>
      <c r="D32" s="88">
        <v>2003</v>
      </c>
      <c r="E32" s="88" t="s">
        <v>375</v>
      </c>
      <c r="F32" s="88">
        <v>335009</v>
      </c>
      <c r="G32" s="69"/>
      <c r="H32" s="64">
        <f>LOOKUP(G32,SCORE1!C:C,SCORE1!B:B)</f>
        <v>0</v>
      </c>
      <c r="I32" s="69"/>
      <c r="J32" s="64">
        <f>LOOKUP(I32,SCORE1!E:E,SCORE1!D:D)</f>
        <v>0</v>
      </c>
      <c r="K32" s="102" t="s">
        <v>530</v>
      </c>
      <c r="L32" s="119">
        <f>LOOKUP(K32,SCORE1!H:H,SCORE1!G:G)</f>
        <v>0</v>
      </c>
      <c r="M32" s="102"/>
      <c r="N32" s="106">
        <f>LOOKUP(M32,SCORE1!K:K,SCORE1!J:J)</f>
        <v>0</v>
      </c>
      <c r="O32" s="70"/>
      <c r="P32" s="65">
        <f>LOOKUP(O32,SCORE1!M:M,SCORE1!L:L)</f>
        <v>0</v>
      </c>
      <c r="Q32" s="105">
        <v>0.9</v>
      </c>
      <c r="R32" s="106">
        <f>LOOKUP(Q32,SCORE1!P:P,SCORE1!O:O)</f>
        <v>0</v>
      </c>
      <c r="S32" s="69"/>
      <c r="T32" s="64">
        <f>LOOKUP(S32,SCORE1!Q:Q,SCORE1!O:O)</f>
        <v>0</v>
      </c>
      <c r="U32" s="69"/>
      <c r="V32" s="66">
        <f>LOOKUP(U32,SCORE1!R:R,SCORE1!O:O)</f>
        <v>0</v>
      </c>
      <c r="W32" s="105">
        <v>30</v>
      </c>
      <c r="X32" s="64">
        <f>LOOKUP(W32,SCORE1!S:S,SCORE1!O:O)</f>
        <v>10</v>
      </c>
      <c r="Y32" s="67">
        <f t="shared" si="0"/>
        <v>10</v>
      </c>
      <c r="Z32" s="71"/>
    </row>
    <row r="33" spans="1:26" ht="15.75">
      <c r="A33" s="68">
        <v>24</v>
      </c>
      <c r="B33" s="87" t="s">
        <v>508</v>
      </c>
      <c r="C33" s="87" t="s">
        <v>455</v>
      </c>
      <c r="D33" s="88">
        <v>2002</v>
      </c>
      <c r="E33" s="88" t="s">
        <v>375</v>
      </c>
      <c r="F33" s="88">
        <v>331834</v>
      </c>
      <c r="G33" s="69"/>
      <c r="H33" s="64">
        <f>LOOKUP(G33,SCORE1!C:C,SCORE1!B:B)</f>
        <v>0</v>
      </c>
      <c r="I33" s="69"/>
      <c r="J33" s="64">
        <f>LOOKUP(I33,SCORE1!E:E,SCORE1!D:D)</f>
        <v>0</v>
      </c>
      <c r="K33" s="102" t="s">
        <v>532</v>
      </c>
      <c r="L33" s="119">
        <f>LOOKUP(K33,SCORE1!H:H,SCORE1!G:G)</f>
        <v>0</v>
      </c>
      <c r="M33" s="102"/>
      <c r="N33" s="106">
        <f>LOOKUP(M33,SCORE1!K:K,SCORE1!J:J)</f>
        <v>0</v>
      </c>
      <c r="O33" s="70"/>
      <c r="P33" s="65">
        <f>LOOKUP(O33,SCORE1!M:M,SCORE1!L:L)</f>
        <v>0</v>
      </c>
      <c r="Q33" s="105">
        <v>1.2</v>
      </c>
      <c r="R33" s="106">
        <f>LOOKUP(Q33,SCORE1!P:P,SCORE1!O:O)</f>
        <v>6</v>
      </c>
      <c r="S33" s="69"/>
      <c r="T33" s="64">
        <f>LOOKUP(S33,SCORE1!Q:Q,SCORE1!O:O)</f>
        <v>0</v>
      </c>
      <c r="U33" s="69"/>
      <c r="V33" s="66">
        <f>LOOKUP(U33,SCORE1!R:R,SCORE1!O:O)</f>
        <v>0</v>
      </c>
      <c r="W33" s="105">
        <v>27.9</v>
      </c>
      <c r="X33" s="64">
        <f>LOOKUP(W33,SCORE1!S:S,SCORE1!O:O)</f>
        <v>8</v>
      </c>
      <c r="Y33" s="67">
        <f t="shared" si="0"/>
        <v>14</v>
      </c>
      <c r="Z33" s="71"/>
    </row>
    <row r="34" spans="1:26" ht="15.75">
      <c r="A34" s="68">
        <v>25</v>
      </c>
      <c r="B34" s="87" t="s">
        <v>509</v>
      </c>
      <c r="C34" s="87" t="s">
        <v>473</v>
      </c>
      <c r="D34" s="88">
        <v>2003</v>
      </c>
      <c r="E34" s="88" t="s">
        <v>375</v>
      </c>
      <c r="F34" s="88">
        <v>345185</v>
      </c>
      <c r="G34" s="69"/>
      <c r="H34" s="64">
        <f>LOOKUP(G34,SCORE1!C:C,SCORE1!B:B)</f>
        <v>0</v>
      </c>
      <c r="I34" s="69"/>
      <c r="J34" s="64">
        <f>LOOKUP(I34,SCORE1!E:E,SCORE1!D:D)</f>
        <v>0</v>
      </c>
      <c r="K34" s="103" t="s">
        <v>533</v>
      </c>
      <c r="L34" s="119">
        <f>LOOKUP(K34,SCORE1!H:H,SCORE1!G:G)</f>
        <v>0</v>
      </c>
      <c r="M34" s="103"/>
      <c r="N34" s="106">
        <f>LOOKUP(M34,SCORE1!K:K,SCORE1!J:J)</f>
        <v>0</v>
      </c>
      <c r="O34" s="70"/>
      <c r="P34" s="65">
        <f>LOOKUP(O34,SCORE1!M:M,SCORE1!L:L)</f>
        <v>0</v>
      </c>
      <c r="Q34" s="105">
        <v>1.1</v>
      </c>
      <c r="R34" s="106">
        <f>LOOKUP(Q34,SCORE1!P:P,SCORE1!O:O)</f>
        <v>4</v>
      </c>
      <c r="S34" s="69"/>
      <c r="T34" s="64">
        <f>LOOKUP(S34,SCORE1!Q:Q,SCORE1!O:O)</f>
        <v>0</v>
      </c>
      <c r="U34" s="69"/>
      <c r="V34" s="66">
        <f>LOOKUP(U34,SCORE1!R:R,SCORE1!O:O)</f>
        <v>0</v>
      </c>
      <c r="W34" s="105">
        <v>18.5</v>
      </c>
      <c r="X34" s="64">
        <f>LOOKUP(W34,SCORE1!S:S,SCORE1!O:O)</f>
        <v>3</v>
      </c>
      <c r="Y34" s="67">
        <f t="shared" si="0"/>
        <v>7</v>
      </c>
      <c r="Z34" s="71"/>
    </row>
    <row r="35" spans="1:26" ht="15.75">
      <c r="A35" s="68">
        <v>26</v>
      </c>
      <c r="B35" s="87" t="s">
        <v>512</v>
      </c>
      <c r="C35" s="87" t="s">
        <v>501</v>
      </c>
      <c r="D35" s="88">
        <v>2002</v>
      </c>
      <c r="E35" s="88" t="s">
        <v>375</v>
      </c>
      <c r="F35" s="88">
        <v>332025</v>
      </c>
      <c r="G35" s="69"/>
      <c r="H35" s="64">
        <f>LOOKUP(G35,SCORE1!C:C,SCORE1!B:B)</f>
        <v>0</v>
      </c>
      <c r="I35" s="69"/>
      <c r="J35" s="64">
        <f>LOOKUP(I35,SCORE1!E:E,SCORE1!D:D)</f>
        <v>0</v>
      </c>
      <c r="K35" s="103"/>
      <c r="L35" s="119">
        <f>LOOKUP(K35,SCORE1!H:H,SCORE1!G:G)</f>
        <v>0</v>
      </c>
      <c r="M35" s="103">
        <v>10.53</v>
      </c>
      <c r="N35" s="106">
        <f>LOOKUP(M35,SCORE1!K:K,SCORE1!J:J)</f>
        <v>13</v>
      </c>
      <c r="O35" s="70"/>
      <c r="P35" s="65">
        <f>LOOKUP(O35,SCORE1!M:M,SCORE1!L:L)</f>
        <v>0</v>
      </c>
      <c r="Q35" s="105">
        <v>1.35</v>
      </c>
      <c r="R35" s="106">
        <f>LOOKUP(Q35,SCORE1!P:P,SCORE1!O:O)</f>
        <v>9</v>
      </c>
      <c r="S35" s="69"/>
      <c r="T35" s="64">
        <f>LOOKUP(S35,SCORE1!Q:Q,SCORE1!O:O)</f>
        <v>0</v>
      </c>
      <c r="U35" s="69"/>
      <c r="V35" s="66">
        <f>LOOKUP(U35,SCORE1!R:R,SCORE1!O:O)</f>
        <v>0</v>
      </c>
      <c r="W35" s="105">
        <v>32.9</v>
      </c>
      <c r="X35" s="64">
        <f>LOOKUP(W35,SCORE1!S:S,SCORE1!O:O)</f>
        <v>11</v>
      </c>
      <c r="Y35" s="67">
        <f t="shared" si="0"/>
        <v>33</v>
      </c>
      <c r="Z35" s="71"/>
    </row>
    <row r="36" spans="1:26" ht="15.75">
      <c r="A36" s="68">
        <v>27</v>
      </c>
      <c r="B36" s="111" t="s">
        <v>543</v>
      </c>
      <c r="C36" s="112" t="s">
        <v>544</v>
      </c>
      <c r="D36" s="113">
        <v>2002</v>
      </c>
      <c r="E36" s="97" t="s">
        <v>545</v>
      </c>
      <c r="F36" s="98">
        <v>350610</v>
      </c>
      <c r="G36" s="69"/>
      <c r="H36" s="64">
        <f>LOOKUP(G36,SCORE1!C:C,SCORE1!B:B)</f>
        <v>0</v>
      </c>
      <c r="I36" s="69"/>
      <c r="J36" s="64">
        <f>LOOKUP(I36,SCORE1!E:E,SCORE1!D:D)</f>
        <v>0</v>
      </c>
      <c r="K36" s="114" t="s">
        <v>575</v>
      </c>
      <c r="L36" s="119">
        <f>LOOKUP(K36,SCORE1!H:H,SCORE1!G:G)</f>
        <v>2</v>
      </c>
      <c r="M36" s="114"/>
      <c r="N36" s="106">
        <f>LOOKUP(M36,SCORE1!K:K,SCORE1!J:J)</f>
        <v>0</v>
      </c>
      <c r="O36" s="70"/>
      <c r="P36" s="65">
        <f>LOOKUP(O36,SCORE1!M:M,SCORE1!L:L)</f>
        <v>0</v>
      </c>
      <c r="Q36" s="115">
        <v>1.15</v>
      </c>
      <c r="R36" s="106">
        <f>LOOKUP(Q36,SCORE1!P:P,SCORE1!O:O)</f>
        <v>5</v>
      </c>
      <c r="S36" s="69"/>
      <c r="T36" s="64">
        <f>LOOKUP(S36,SCORE1!Q:Q,SCORE1!O:O)</f>
        <v>0</v>
      </c>
      <c r="U36" s="69"/>
      <c r="V36" s="66">
        <f>LOOKUP(U36,SCORE1!R:R,SCORE1!O:O)</f>
        <v>0</v>
      </c>
      <c r="W36" s="115">
        <v>33.25</v>
      </c>
      <c r="X36" s="64">
        <f>LOOKUP(W36,SCORE1!S:S,SCORE1!O:O)</f>
        <v>11</v>
      </c>
      <c r="Y36" s="67">
        <f t="shared" si="0"/>
        <v>18</v>
      </c>
      <c r="Z36" s="71"/>
    </row>
    <row r="37" spans="1:26" ht="15.75">
      <c r="A37" s="68">
        <v>28</v>
      </c>
      <c r="B37" s="87" t="s">
        <v>599</v>
      </c>
      <c r="C37" s="87" t="s">
        <v>469</v>
      </c>
      <c r="D37" s="88">
        <v>2002</v>
      </c>
      <c r="E37" s="88" t="s">
        <v>600</v>
      </c>
      <c r="F37" s="88">
        <v>332334</v>
      </c>
      <c r="G37" s="69"/>
      <c r="H37" s="64">
        <f>LOOKUP(G37,SCORE1!C:C,SCORE1!B:B)</f>
        <v>0</v>
      </c>
      <c r="I37" s="69"/>
      <c r="J37" s="64">
        <f>LOOKUP(I37,SCORE1!E:E,SCORE1!D:D)</f>
        <v>0</v>
      </c>
      <c r="K37" s="123"/>
      <c r="L37" s="119">
        <f>LOOKUP(K37,SCORE1!H:H,SCORE1!G:G)</f>
        <v>0</v>
      </c>
      <c r="M37" s="124">
        <v>10.74</v>
      </c>
      <c r="N37" s="106">
        <f>LOOKUP(M37,SCORE1!K:K,SCORE1!J:J)</f>
        <v>12</v>
      </c>
      <c r="O37" s="70"/>
      <c r="P37" s="65">
        <f>LOOKUP(O37,SCORE1!M:M,SCORE1!L:L)</f>
        <v>0</v>
      </c>
      <c r="Q37" s="124">
        <v>1.3</v>
      </c>
      <c r="R37" s="106">
        <f>LOOKUP(Q37,SCORE1!P:P,SCORE1!O:O)</f>
        <v>8</v>
      </c>
      <c r="S37" s="69"/>
      <c r="T37" s="64">
        <f>LOOKUP(S37,SCORE1!Q:Q,SCORE1!O:O)</f>
        <v>0</v>
      </c>
      <c r="U37" s="69"/>
      <c r="V37" s="66">
        <f>LOOKUP(U37,SCORE1!R:R,SCORE1!O:O)</f>
        <v>0</v>
      </c>
      <c r="W37" s="124">
        <v>32.43</v>
      </c>
      <c r="X37" s="64">
        <f>LOOKUP(W37,SCORE1!S:S,SCORE1!O:O)</f>
        <v>11</v>
      </c>
      <c r="Y37" s="67">
        <f t="shared" si="0"/>
        <v>31</v>
      </c>
      <c r="Z37" s="71"/>
    </row>
    <row r="38" spans="1:26" ht="15.75">
      <c r="A38" s="68">
        <v>29</v>
      </c>
      <c r="B38" s="87" t="s">
        <v>594</v>
      </c>
      <c r="C38" s="87" t="s">
        <v>473</v>
      </c>
      <c r="D38" s="88">
        <v>2003</v>
      </c>
      <c r="E38" s="88" t="s">
        <v>600</v>
      </c>
      <c r="F38" s="88">
        <v>337032</v>
      </c>
      <c r="G38" s="69"/>
      <c r="H38" s="64">
        <f>LOOKUP(G38,SCORE1!C:C,SCORE1!B:B)</f>
        <v>0</v>
      </c>
      <c r="I38" s="69"/>
      <c r="J38" s="64">
        <f>LOOKUP(I38,SCORE1!E:E,SCORE1!D:D)</f>
        <v>0</v>
      </c>
      <c r="K38" s="123"/>
      <c r="L38" s="119">
        <f>LOOKUP(K38,SCORE1!H:H,SCORE1!G:G)</f>
        <v>0</v>
      </c>
      <c r="M38" s="124">
        <v>11.6</v>
      </c>
      <c r="N38" s="106">
        <f>LOOKUP(M38,SCORE1!K:K,SCORE1!J:J)</f>
        <v>9</v>
      </c>
      <c r="O38" s="70"/>
      <c r="P38" s="65">
        <f>LOOKUP(O38,SCORE1!M:M,SCORE1!L:L)</f>
        <v>0</v>
      </c>
      <c r="Q38" s="124">
        <v>1.05</v>
      </c>
      <c r="R38" s="106">
        <f>LOOKUP(Q38,SCORE1!P:P,SCORE1!O:O)</f>
        <v>3</v>
      </c>
      <c r="S38" s="69"/>
      <c r="T38" s="64">
        <f>LOOKUP(S38,SCORE1!Q:Q,SCORE1!O:O)</f>
        <v>0</v>
      </c>
      <c r="U38" s="69"/>
      <c r="V38" s="66">
        <f>LOOKUP(U38,SCORE1!R:R,SCORE1!O:O)</f>
        <v>0</v>
      </c>
      <c r="W38" s="124">
        <v>25.65</v>
      </c>
      <c r="X38" s="64">
        <f>LOOKUP(W38,SCORE1!S:S,SCORE1!O:O)</f>
        <v>7</v>
      </c>
      <c r="Y38" s="67">
        <f t="shared" si="0"/>
        <v>19</v>
      </c>
      <c r="Z38" s="71"/>
    </row>
    <row r="39" spans="1:26" ht="15.75">
      <c r="A39" s="68">
        <v>30</v>
      </c>
      <c r="B39" s="87" t="s">
        <v>601</v>
      </c>
      <c r="C39" s="87" t="s">
        <v>559</v>
      </c>
      <c r="D39" s="88">
        <v>2003</v>
      </c>
      <c r="E39" s="88" t="s">
        <v>600</v>
      </c>
      <c r="F39" s="88">
        <v>337031</v>
      </c>
      <c r="G39" s="69"/>
      <c r="H39" s="64">
        <f>LOOKUP(G39,SCORE1!C:C,SCORE1!B:B)</f>
        <v>0</v>
      </c>
      <c r="I39" s="69"/>
      <c r="J39" s="64">
        <f>LOOKUP(I39,SCORE1!E:E,SCORE1!D:D)</f>
        <v>0</v>
      </c>
      <c r="K39" s="123" t="s">
        <v>644</v>
      </c>
      <c r="L39" s="119">
        <f>LOOKUP(K39,SCORE1!H:H,SCORE1!G:G)</f>
        <v>0</v>
      </c>
      <c r="M39" s="124"/>
      <c r="N39" s="106">
        <f>LOOKUP(M39,SCORE1!K:K,SCORE1!J:J)</f>
        <v>0</v>
      </c>
      <c r="O39" s="70"/>
      <c r="P39" s="65">
        <f>LOOKUP(O39,SCORE1!M:M,SCORE1!L:L)</f>
        <v>0</v>
      </c>
      <c r="Q39" s="124">
        <v>0.9</v>
      </c>
      <c r="R39" s="106">
        <f>LOOKUP(Q39,SCORE1!P:P,SCORE1!O:O)</f>
        <v>0</v>
      </c>
      <c r="S39" s="69"/>
      <c r="T39" s="64">
        <f>LOOKUP(S39,SCORE1!Q:Q,SCORE1!O:O)</f>
        <v>0</v>
      </c>
      <c r="U39" s="69"/>
      <c r="V39" s="66">
        <f>LOOKUP(U39,SCORE1!R:R,SCORE1!O:O)</f>
        <v>0</v>
      </c>
      <c r="W39" s="124">
        <v>24.41</v>
      </c>
      <c r="X39" s="64">
        <f>LOOKUP(W39,SCORE1!S:S,SCORE1!O:O)</f>
        <v>7</v>
      </c>
      <c r="Y39" s="67">
        <f t="shared" si="0"/>
        <v>7</v>
      </c>
      <c r="Z39" s="71"/>
    </row>
    <row r="40" spans="1:26" ht="15.75">
      <c r="A40" s="68">
        <v>31</v>
      </c>
      <c r="B40" s="87" t="s">
        <v>602</v>
      </c>
      <c r="C40" s="87" t="s">
        <v>466</v>
      </c>
      <c r="D40" s="88">
        <v>2002</v>
      </c>
      <c r="E40" s="88" t="s">
        <v>600</v>
      </c>
      <c r="F40" s="88">
        <v>342702</v>
      </c>
      <c r="G40" s="69"/>
      <c r="H40" s="64">
        <f>LOOKUP(G40,SCORE1!C:C,SCORE1!B:B)</f>
        <v>0</v>
      </c>
      <c r="I40" s="69"/>
      <c r="J40" s="64">
        <f>LOOKUP(I40,SCORE1!E:E,SCORE1!D:D)</f>
        <v>0</v>
      </c>
      <c r="K40" s="123"/>
      <c r="L40" s="119">
        <f>LOOKUP(K40,SCORE1!H:H,SCORE1!G:G)</f>
        <v>0</v>
      </c>
      <c r="M40" s="124">
        <v>11.55</v>
      </c>
      <c r="N40" s="106">
        <f>LOOKUP(M40,SCORE1!K:K,SCORE1!J:J)</f>
        <v>9</v>
      </c>
      <c r="O40" s="70"/>
      <c r="P40" s="65">
        <f>LOOKUP(O40,SCORE1!M:M,SCORE1!L:L)</f>
        <v>0</v>
      </c>
      <c r="Q40" s="124">
        <v>1.1</v>
      </c>
      <c r="R40" s="106">
        <f>LOOKUP(Q40,SCORE1!P:P,SCORE1!O:O)</f>
        <v>4</v>
      </c>
      <c r="S40" s="69"/>
      <c r="T40" s="64">
        <f>LOOKUP(S40,SCORE1!Q:Q,SCORE1!O:O)</f>
        <v>0</v>
      </c>
      <c r="U40" s="69"/>
      <c r="V40" s="66">
        <f>LOOKUP(U40,SCORE1!R:R,SCORE1!O:O)</f>
        <v>0</v>
      </c>
      <c r="W40" s="124">
        <v>34.22</v>
      </c>
      <c r="X40" s="64">
        <f>LOOKUP(W40,SCORE1!S:S,SCORE1!O:O)</f>
        <v>11</v>
      </c>
      <c r="Y40" s="67">
        <f t="shared" si="0"/>
        <v>24</v>
      </c>
      <c r="Z40" s="71"/>
    </row>
    <row r="41" spans="1:26" ht="15.75">
      <c r="A41" s="68">
        <v>32</v>
      </c>
      <c r="B41" s="87" t="s">
        <v>602</v>
      </c>
      <c r="C41" s="87" t="s">
        <v>469</v>
      </c>
      <c r="D41" s="88">
        <v>2003</v>
      </c>
      <c r="E41" s="88" t="s">
        <v>600</v>
      </c>
      <c r="F41" s="88">
        <v>342703</v>
      </c>
      <c r="G41" s="69"/>
      <c r="H41" s="64">
        <f>LOOKUP(G41,SCORE1!C:C,SCORE1!B:B)</f>
        <v>0</v>
      </c>
      <c r="I41" s="69"/>
      <c r="J41" s="64">
        <f>LOOKUP(I41,SCORE1!E:E,SCORE1!D:D)</f>
        <v>0</v>
      </c>
      <c r="K41" s="123" t="s">
        <v>645</v>
      </c>
      <c r="L41" s="119">
        <f>LOOKUP(K41,SCORE1!H:H,SCORE1!G:G)</f>
        <v>2</v>
      </c>
      <c r="M41" s="124"/>
      <c r="N41" s="106">
        <f>LOOKUP(M41,SCORE1!K:K,SCORE1!J:J)</f>
        <v>0</v>
      </c>
      <c r="O41" s="70"/>
      <c r="P41" s="65">
        <f>LOOKUP(O41,SCORE1!M:M,SCORE1!L:L)</f>
        <v>0</v>
      </c>
      <c r="Q41" s="124">
        <v>1.05</v>
      </c>
      <c r="R41" s="106">
        <f>LOOKUP(Q41,SCORE1!P:P,SCORE1!O:O)</f>
        <v>3</v>
      </c>
      <c r="S41" s="69"/>
      <c r="T41" s="64">
        <f>LOOKUP(S41,SCORE1!Q:Q,SCORE1!O:O)</f>
        <v>0</v>
      </c>
      <c r="U41" s="69"/>
      <c r="V41" s="66">
        <f>LOOKUP(U41,SCORE1!R:R,SCORE1!O:O)</f>
        <v>0</v>
      </c>
      <c r="W41" s="124">
        <v>26.6</v>
      </c>
      <c r="X41" s="64">
        <f>LOOKUP(W41,SCORE1!S:S,SCORE1!O:O)</f>
        <v>8</v>
      </c>
      <c r="Y41" s="67">
        <f t="shared" si="0"/>
        <v>13</v>
      </c>
      <c r="Z41" s="71"/>
    </row>
    <row r="42" spans="1:26" ht="15.75">
      <c r="A42" s="68">
        <v>33</v>
      </c>
      <c r="B42" s="87" t="s">
        <v>603</v>
      </c>
      <c r="C42" s="87" t="s">
        <v>473</v>
      </c>
      <c r="D42" s="87">
        <v>2003</v>
      </c>
      <c r="E42" s="88" t="s">
        <v>600</v>
      </c>
      <c r="F42" s="88">
        <v>337444</v>
      </c>
      <c r="G42" s="69"/>
      <c r="H42" s="64">
        <f>LOOKUP(G42,SCORE1!C:C,SCORE1!B:B)</f>
        <v>0</v>
      </c>
      <c r="I42" s="69"/>
      <c r="J42" s="64">
        <f>LOOKUP(I42,SCORE1!E:E,SCORE1!D:D)</f>
        <v>0</v>
      </c>
      <c r="K42" s="123" t="s">
        <v>646</v>
      </c>
      <c r="L42" s="119">
        <f>LOOKUP(K42,SCORE1!H:H,SCORE1!G:G)</f>
        <v>6</v>
      </c>
      <c r="M42" s="124"/>
      <c r="N42" s="106">
        <f>LOOKUP(M42,SCORE1!K:K,SCORE1!J:J)</f>
        <v>0</v>
      </c>
      <c r="O42" s="70"/>
      <c r="P42" s="65">
        <f>LOOKUP(O42,SCORE1!M:M,SCORE1!L:L)</f>
        <v>0</v>
      </c>
      <c r="Q42" s="124">
        <v>1.3</v>
      </c>
      <c r="R42" s="106">
        <f>LOOKUP(Q42,SCORE1!P:P,SCORE1!O:O)</f>
        <v>8</v>
      </c>
      <c r="S42" s="69"/>
      <c r="T42" s="64">
        <f>LOOKUP(S42,SCORE1!Q:Q,SCORE1!O:O)</f>
        <v>0</v>
      </c>
      <c r="U42" s="69"/>
      <c r="V42" s="66">
        <f>LOOKUP(U42,SCORE1!R:R,SCORE1!O:O)</f>
        <v>0</v>
      </c>
      <c r="W42" s="124">
        <v>29.46</v>
      </c>
      <c r="X42" s="64">
        <f>LOOKUP(W42,SCORE1!S:S,SCORE1!O:O)</f>
        <v>9</v>
      </c>
      <c r="Y42" s="67">
        <f aca="true" t="shared" si="1" ref="Y42:Y73">H42+J42+L42+N42+P42+R42+T42+V42+X42</f>
        <v>23</v>
      </c>
      <c r="Z42" s="71"/>
    </row>
    <row r="43" spans="1:26" ht="15.75">
      <c r="A43" s="68">
        <v>34</v>
      </c>
      <c r="B43" s="87" t="s">
        <v>604</v>
      </c>
      <c r="C43" s="87" t="s">
        <v>559</v>
      </c>
      <c r="D43" s="88">
        <v>2003</v>
      </c>
      <c r="E43" s="88" t="s">
        <v>600</v>
      </c>
      <c r="F43" s="88"/>
      <c r="G43" s="69"/>
      <c r="H43" s="64">
        <f>LOOKUP(G43,SCORE1!C:C,SCORE1!B:B)</f>
        <v>0</v>
      </c>
      <c r="I43" s="69"/>
      <c r="J43" s="64">
        <f>LOOKUP(I43,SCORE1!E:E,SCORE1!D:D)</f>
        <v>0</v>
      </c>
      <c r="K43" s="123"/>
      <c r="L43" s="119">
        <f>LOOKUP(K43,SCORE1!H:H,SCORE1!G:G)</f>
        <v>0</v>
      </c>
      <c r="M43" s="124">
        <v>12.37</v>
      </c>
      <c r="N43" s="106">
        <f>LOOKUP(M43,SCORE1!K:K,SCORE1!J:J)</f>
        <v>7</v>
      </c>
      <c r="O43" s="70"/>
      <c r="P43" s="65">
        <f>LOOKUP(O43,SCORE1!M:M,SCORE1!L:L)</f>
        <v>0</v>
      </c>
      <c r="Q43" s="124">
        <v>1.15</v>
      </c>
      <c r="R43" s="106">
        <f>LOOKUP(Q43,SCORE1!P:P,SCORE1!O:O)</f>
        <v>5</v>
      </c>
      <c r="S43" s="69"/>
      <c r="T43" s="64">
        <f>LOOKUP(S43,SCORE1!Q:Q,SCORE1!O:O)</f>
        <v>0</v>
      </c>
      <c r="U43" s="69"/>
      <c r="V43" s="66">
        <f>LOOKUP(U43,SCORE1!R:R,SCORE1!O:O)</f>
        <v>0</v>
      </c>
      <c r="W43" s="124">
        <v>32.25</v>
      </c>
      <c r="X43" s="64">
        <f>LOOKUP(W43,SCORE1!S:S,SCORE1!O:O)</f>
        <v>11</v>
      </c>
      <c r="Y43" s="67">
        <f t="shared" si="1"/>
        <v>23</v>
      </c>
      <c r="Z43" s="71"/>
    </row>
    <row r="44" spans="1:26" ht="15.75">
      <c r="A44" s="68">
        <v>35</v>
      </c>
      <c r="B44" s="87" t="s">
        <v>605</v>
      </c>
      <c r="C44" s="87" t="s">
        <v>556</v>
      </c>
      <c r="D44" s="88">
        <v>2002</v>
      </c>
      <c r="E44" s="88" t="s">
        <v>600</v>
      </c>
      <c r="F44" s="88">
        <v>353579</v>
      </c>
      <c r="G44" s="69"/>
      <c r="H44" s="64">
        <f>LOOKUP(G44,SCORE1!C:C,SCORE1!B:B)</f>
        <v>0</v>
      </c>
      <c r="I44" s="69"/>
      <c r="J44" s="64">
        <f>LOOKUP(I44,SCORE1!E:E,SCORE1!D:D)</f>
        <v>0</v>
      </c>
      <c r="K44" s="123"/>
      <c r="L44" s="119">
        <f>LOOKUP(K44,SCORE1!H:H,SCORE1!G:G)</f>
        <v>0</v>
      </c>
      <c r="M44" s="124">
        <v>12.9</v>
      </c>
      <c r="N44" s="106">
        <f>LOOKUP(M44,SCORE1!K:K,SCORE1!J:J)</f>
        <v>5</v>
      </c>
      <c r="O44" s="70"/>
      <c r="P44" s="65">
        <f>LOOKUP(O44,SCORE1!M:M,SCORE1!L:L)</f>
        <v>0</v>
      </c>
      <c r="Q44" s="124">
        <v>1.1</v>
      </c>
      <c r="R44" s="106">
        <f>LOOKUP(Q44,SCORE1!P:P,SCORE1!O:O)</f>
        <v>4</v>
      </c>
      <c r="S44" s="69"/>
      <c r="T44" s="64">
        <f>LOOKUP(S44,SCORE1!Q:Q,SCORE1!O:O)</f>
        <v>0</v>
      </c>
      <c r="U44" s="69"/>
      <c r="V44" s="66">
        <f>LOOKUP(U44,SCORE1!R:R,SCORE1!O:O)</f>
        <v>0</v>
      </c>
      <c r="W44" s="124">
        <v>27.1</v>
      </c>
      <c r="X44" s="64">
        <f>LOOKUP(W44,SCORE1!S:S,SCORE1!O:O)</f>
        <v>8</v>
      </c>
      <c r="Y44" s="67">
        <f t="shared" si="1"/>
        <v>17</v>
      </c>
      <c r="Z44" s="71"/>
    </row>
    <row r="45" spans="1:26" ht="15.75">
      <c r="A45" s="68">
        <v>36</v>
      </c>
      <c r="B45" s="87" t="s">
        <v>467</v>
      </c>
      <c r="C45" s="87" t="s">
        <v>464</v>
      </c>
      <c r="D45" s="88">
        <v>2003</v>
      </c>
      <c r="E45" s="88" t="s">
        <v>344</v>
      </c>
      <c r="F45" s="88">
        <v>345378</v>
      </c>
      <c r="G45" s="69"/>
      <c r="H45" s="64">
        <f>LOOKUP(G45,SCORE1!C:C,SCORE1!B:B)</f>
        <v>0</v>
      </c>
      <c r="I45" s="69"/>
      <c r="J45" s="64">
        <f>LOOKUP(I45,SCORE1!E:E,SCORE1!D:D)</f>
        <v>0</v>
      </c>
      <c r="K45" s="102"/>
      <c r="L45" s="119">
        <f>LOOKUP(K45,SCORE1!H:H,SCORE1!G:G)</f>
        <v>0</v>
      </c>
      <c r="M45" s="103">
        <v>11.94</v>
      </c>
      <c r="N45" s="106">
        <f>LOOKUP(M45,SCORE1!K:K,SCORE1!J:J)</f>
        <v>8</v>
      </c>
      <c r="O45" s="70"/>
      <c r="P45" s="65">
        <f>LOOKUP(O45,SCORE1!M:M,SCORE1!L:L)</f>
        <v>0</v>
      </c>
      <c r="Q45" s="105">
        <v>1.05</v>
      </c>
      <c r="R45" s="106">
        <f>LOOKUP(Q45,SCORE1!P:P,SCORE1!O:O)</f>
        <v>3</v>
      </c>
      <c r="S45" s="69"/>
      <c r="T45" s="64">
        <f>LOOKUP(S45,SCORE1!Q:Q,SCORE1!O:O)</f>
        <v>0</v>
      </c>
      <c r="U45" s="69"/>
      <c r="V45" s="66">
        <f>LOOKUP(U45,SCORE1!R:R,SCORE1!O:O)</f>
        <v>0</v>
      </c>
      <c r="W45" s="105">
        <v>28.5</v>
      </c>
      <c r="X45" s="64">
        <f>LOOKUP(W45,SCORE1!S:S,SCORE1!O:O)</f>
        <v>9</v>
      </c>
      <c r="Y45" s="67">
        <f t="shared" si="1"/>
        <v>20</v>
      </c>
      <c r="Z45" s="71"/>
    </row>
    <row r="46" spans="1:26" ht="15.75">
      <c r="A46" s="68">
        <v>37</v>
      </c>
      <c r="B46" s="87" t="s">
        <v>474</v>
      </c>
      <c r="C46" s="87" t="s">
        <v>475</v>
      </c>
      <c r="D46" s="88">
        <v>2002</v>
      </c>
      <c r="E46" s="88" t="s">
        <v>344</v>
      </c>
      <c r="F46" s="88">
        <v>351430</v>
      </c>
      <c r="G46" s="69"/>
      <c r="H46" s="64">
        <f>LOOKUP(G46,SCORE1!C:C,SCORE1!B:B)</f>
        <v>0</v>
      </c>
      <c r="I46" s="69"/>
      <c r="J46" s="64">
        <f>LOOKUP(I46,SCORE1!E:E,SCORE1!D:D)</f>
        <v>0</v>
      </c>
      <c r="K46" s="103" t="s">
        <v>521</v>
      </c>
      <c r="L46" s="119">
        <f>LOOKUP(K46,SCORE1!H:H,SCORE1!G:G)</f>
        <v>0</v>
      </c>
      <c r="M46" s="104"/>
      <c r="N46" s="106">
        <f>LOOKUP(M46,SCORE1!K:K,SCORE1!J:J)</f>
        <v>0</v>
      </c>
      <c r="O46" s="70"/>
      <c r="P46" s="65">
        <f>LOOKUP(O46,SCORE1!M:M,SCORE1!L:L)</f>
        <v>0</v>
      </c>
      <c r="Q46" s="105">
        <v>1.1</v>
      </c>
      <c r="R46" s="106">
        <f>LOOKUP(Q46,SCORE1!P:P,SCORE1!O:O)</f>
        <v>4</v>
      </c>
      <c r="S46" s="69"/>
      <c r="T46" s="64">
        <f>LOOKUP(S46,SCORE1!Q:Q,SCORE1!O:O)</f>
        <v>0</v>
      </c>
      <c r="U46" s="69"/>
      <c r="V46" s="66">
        <f>LOOKUP(U46,SCORE1!R:R,SCORE1!O:O)</f>
        <v>0</v>
      </c>
      <c r="W46" s="105">
        <v>33</v>
      </c>
      <c r="X46" s="64">
        <f>LOOKUP(W46,SCORE1!S:S,SCORE1!O:O)</f>
        <v>11</v>
      </c>
      <c r="Y46" s="67">
        <f t="shared" si="1"/>
        <v>15</v>
      </c>
      <c r="Z46" s="71"/>
    </row>
    <row r="47" spans="1:26" ht="15.75">
      <c r="A47" s="68">
        <v>38</v>
      </c>
      <c r="B47" s="87" t="s">
        <v>478</v>
      </c>
      <c r="C47" s="87" t="s">
        <v>479</v>
      </c>
      <c r="D47" s="88">
        <v>2002</v>
      </c>
      <c r="E47" s="88" t="s">
        <v>344</v>
      </c>
      <c r="F47" s="88">
        <v>351429</v>
      </c>
      <c r="G47" s="69"/>
      <c r="H47" s="64">
        <f>LOOKUP(G47,SCORE1!C:C,SCORE1!B:B)</f>
        <v>0</v>
      </c>
      <c r="I47" s="69"/>
      <c r="J47" s="64">
        <f>LOOKUP(I47,SCORE1!E:E,SCORE1!D:D)</f>
        <v>0</v>
      </c>
      <c r="K47" s="102" t="s">
        <v>523</v>
      </c>
      <c r="L47" s="119">
        <f>LOOKUP(K47,SCORE1!H:H,SCORE1!G:G)</f>
        <v>0</v>
      </c>
      <c r="M47" s="104"/>
      <c r="N47" s="106">
        <f>LOOKUP(M47,SCORE1!K:K,SCORE1!J:J)</f>
        <v>0</v>
      </c>
      <c r="O47" s="70"/>
      <c r="P47" s="65">
        <f>LOOKUP(O47,SCORE1!M:M,SCORE1!L:L)</f>
        <v>0</v>
      </c>
      <c r="Q47" s="105">
        <v>1.15</v>
      </c>
      <c r="R47" s="106">
        <f>LOOKUP(Q47,SCORE1!P:P,SCORE1!O:O)</f>
        <v>5</v>
      </c>
      <c r="S47" s="69"/>
      <c r="T47" s="64">
        <f>LOOKUP(S47,SCORE1!Q:Q,SCORE1!O:O)</f>
        <v>0</v>
      </c>
      <c r="U47" s="69"/>
      <c r="V47" s="66">
        <f>LOOKUP(U47,SCORE1!R:R,SCORE1!O:O)</f>
        <v>0</v>
      </c>
      <c r="W47" s="105">
        <v>26.5</v>
      </c>
      <c r="X47" s="64">
        <f>LOOKUP(W47,SCORE1!S:S,SCORE1!O:O)</f>
        <v>8</v>
      </c>
      <c r="Y47" s="67">
        <f t="shared" si="1"/>
        <v>13</v>
      </c>
      <c r="Z47" s="71"/>
    </row>
    <row r="48" spans="1:26" ht="15.75">
      <c r="A48" s="68">
        <v>39</v>
      </c>
      <c r="B48" s="87" t="s">
        <v>483</v>
      </c>
      <c r="C48" s="87" t="s">
        <v>466</v>
      </c>
      <c r="D48" s="88">
        <v>2002</v>
      </c>
      <c r="E48" s="88" t="s">
        <v>344</v>
      </c>
      <c r="F48" s="88">
        <v>345374</v>
      </c>
      <c r="G48" s="69"/>
      <c r="H48" s="64">
        <f>LOOKUP(G48,SCORE1!C:C,SCORE1!B:B)</f>
        <v>0</v>
      </c>
      <c r="I48" s="69"/>
      <c r="J48" s="64">
        <f>LOOKUP(I48,SCORE1!E:E,SCORE1!D:D)</f>
        <v>0</v>
      </c>
      <c r="K48" s="102" t="s">
        <v>524</v>
      </c>
      <c r="L48" s="119">
        <f>LOOKUP(K48,SCORE1!H:H,SCORE1!G:G)</f>
        <v>0</v>
      </c>
      <c r="M48" s="102"/>
      <c r="N48" s="106">
        <f>LOOKUP(M48,SCORE1!K:K,SCORE1!J:J)</f>
        <v>0</v>
      </c>
      <c r="O48" s="70"/>
      <c r="P48" s="65">
        <f>LOOKUP(O48,SCORE1!M:M,SCORE1!L:L)</f>
        <v>0</v>
      </c>
      <c r="Q48" s="105">
        <v>1.1</v>
      </c>
      <c r="R48" s="106">
        <f>LOOKUP(Q48,SCORE1!P:P,SCORE1!O:O)</f>
        <v>4</v>
      </c>
      <c r="S48" s="69"/>
      <c r="T48" s="64">
        <f>LOOKUP(S48,SCORE1!Q:Q,SCORE1!O:O)</f>
        <v>0</v>
      </c>
      <c r="U48" s="69"/>
      <c r="V48" s="66">
        <f>LOOKUP(U48,SCORE1!R:R,SCORE1!O:O)</f>
        <v>0</v>
      </c>
      <c r="W48" s="105">
        <v>40</v>
      </c>
      <c r="X48" s="64">
        <f>LOOKUP(W48,SCORE1!S:S,SCORE1!O:O)</f>
        <v>13</v>
      </c>
      <c r="Y48" s="67">
        <f t="shared" si="1"/>
        <v>17</v>
      </c>
      <c r="Z48" s="71"/>
    </row>
    <row r="49" spans="1:26" ht="15.75">
      <c r="A49" s="68">
        <v>40</v>
      </c>
      <c r="B49" s="87" t="s">
        <v>499</v>
      </c>
      <c r="C49" s="87" t="s">
        <v>469</v>
      </c>
      <c r="D49" s="88">
        <v>2003</v>
      </c>
      <c r="E49" s="88" t="s">
        <v>344</v>
      </c>
      <c r="F49" s="88">
        <v>351431</v>
      </c>
      <c r="G49" s="69"/>
      <c r="H49" s="64">
        <f>LOOKUP(G49,SCORE1!C:C,SCORE1!B:B)</f>
        <v>0</v>
      </c>
      <c r="I49" s="69"/>
      <c r="J49" s="64">
        <f>LOOKUP(I49,SCORE1!E:E,SCORE1!D:D)</f>
        <v>0</v>
      </c>
      <c r="K49" s="103"/>
      <c r="L49" s="119">
        <f>LOOKUP(K49,SCORE1!H:H,SCORE1!G:G)</f>
        <v>0</v>
      </c>
      <c r="M49" s="103">
        <v>12.13</v>
      </c>
      <c r="N49" s="106">
        <f>LOOKUP(M49,SCORE1!K:K,SCORE1!J:J)</f>
        <v>7</v>
      </c>
      <c r="O49" s="70"/>
      <c r="P49" s="65">
        <f>LOOKUP(O49,SCORE1!M:M,SCORE1!L:L)</f>
        <v>0</v>
      </c>
      <c r="Q49" s="105">
        <v>1</v>
      </c>
      <c r="R49" s="106">
        <f>LOOKUP(Q49,SCORE1!P:P,SCORE1!O:O)</f>
        <v>2</v>
      </c>
      <c r="S49" s="69"/>
      <c r="T49" s="64">
        <f>LOOKUP(S49,SCORE1!Q:Q,SCORE1!O:O)</f>
        <v>0</v>
      </c>
      <c r="U49" s="69"/>
      <c r="V49" s="66">
        <f>LOOKUP(U49,SCORE1!R:R,SCORE1!O:O)</f>
        <v>0</v>
      </c>
      <c r="W49" s="105">
        <v>34.3</v>
      </c>
      <c r="X49" s="64">
        <f>LOOKUP(W49,SCORE1!S:S,SCORE1!O:O)</f>
        <v>11</v>
      </c>
      <c r="Y49" s="67">
        <f t="shared" si="1"/>
        <v>20</v>
      </c>
      <c r="Z49" s="71"/>
    </row>
    <row r="50" spans="1:26" ht="15.75">
      <c r="A50" s="68">
        <v>41</v>
      </c>
      <c r="B50" s="87" t="s">
        <v>500</v>
      </c>
      <c r="C50" s="87" t="s">
        <v>501</v>
      </c>
      <c r="D50" s="88">
        <v>2002</v>
      </c>
      <c r="E50" s="88" t="s">
        <v>344</v>
      </c>
      <c r="F50" s="88">
        <v>351431</v>
      </c>
      <c r="G50" s="69"/>
      <c r="H50" s="64">
        <f>LOOKUP(G50,SCORE1!C:C,SCORE1!B:B)</f>
        <v>0</v>
      </c>
      <c r="I50" s="69"/>
      <c r="J50" s="64">
        <f>LOOKUP(I50,SCORE1!E:E,SCORE1!D:D)</f>
        <v>0</v>
      </c>
      <c r="K50" s="103"/>
      <c r="L50" s="119">
        <f>LOOKUP(K50,SCORE1!H:H,SCORE1!G:G)</f>
        <v>0</v>
      </c>
      <c r="M50" s="103">
        <v>11.85</v>
      </c>
      <c r="N50" s="106">
        <f>LOOKUP(M50,SCORE1!K:K,SCORE1!J:J)</f>
        <v>8</v>
      </c>
      <c r="O50" s="70"/>
      <c r="P50" s="65">
        <f>LOOKUP(O50,SCORE1!M:M,SCORE1!L:L)</f>
        <v>0</v>
      </c>
      <c r="Q50" s="105">
        <v>0.9</v>
      </c>
      <c r="R50" s="106">
        <f>LOOKUP(Q50,SCORE1!P:P,SCORE1!O:O)</f>
        <v>0</v>
      </c>
      <c r="S50" s="69"/>
      <c r="T50" s="64">
        <f>LOOKUP(S50,SCORE1!Q:Q,SCORE1!O:O)</f>
        <v>0</v>
      </c>
      <c r="U50" s="69"/>
      <c r="V50" s="66">
        <f>LOOKUP(U50,SCORE1!R:R,SCORE1!O:O)</f>
        <v>0</v>
      </c>
      <c r="W50" s="105">
        <v>36</v>
      </c>
      <c r="X50" s="64">
        <f>LOOKUP(W50,SCORE1!S:S,SCORE1!O:O)</f>
        <v>12</v>
      </c>
      <c r="Y50" s="67">
        <f t="shared" si="1"/>
        <v>20</v>
      </c>
      <c r="Z50" s="71"/>
    </row>
    <row r="51" spans="1:26" ht="15.75">
      <c r="A51" s="68">
        <v>42</v>
      </c>
      <c r="B51" s="111" t="s">
        <v>569</v>
      </c>
      <c r="C51" s="112" t="s">
        <v>570</v>
      </c>
      <c r="D51" s="113">
        <v>2003</v>
      </c>
      <c r="E51" s="97" t="s">
        <v>571</v>
      </c>
      <c r="F51" s="98">
        <v>339132</v>
      </c>
      <c r="G51" s="69"/>
      <c r="H51" s="64">
        <f>LOOKUP(G51,SCORE1!C:C,SCORE1!B:B)</f>
        <v>0</v>
      </c>
      <c r="I51" s="69"/>
      <c r="J51" s="64">
        <f>LOOKUP(I51,SCORE1!E:E,SCORE1!D:D)</f>
        <v>0</v>
      </c>
      <c r="K51" s="114"/>
      <c r="L51" s="119">
        <f>LOOKUP(K51,SCORE1!H:H,SCORE1!G:G)</f>
        <v>0</v>
      </c>
      <c r="M51" s="114">
        <v>16.25</v>
      </c>
      <c r="N51" s="106">
        <f>LOOKUP(M51,SCORE1!K:K,SCORE1!J:J)</f>
        <v>0</v>
      </c>
      <c r="O51" s="70"/>
      <c r="P51" s="65">
        <f>LOOKUP(O51,SCORE1!M:M,SCORE1!L:L)</f>
        <v>0</v>
      </c>
      <c r="Q51" s="115">
        <v>0.95</v>
      </c>
      <c r="R51" s="106">
        <f>LOOKUP(Q51,SCORE1!P:P,SCORE1!O:O)</f>
        <v>1</v>
      </c>
      <c r="S51" s="69"/>
      <c r="T51" s="64">
        <f>LOOKUP(S51,SCORE1!Q:Q,SCORE1!O:O)</f>
        <v>0</v>
      </c>
      <c r="U51" s="69"/>
      <c r="V51" s="66">
        <f>LOOKUP(U51,SCORE1!R:R,SCORE1!O:O)</f>
        <v>0</v>
      </c>
      <c r="W51" s="115">
        <v>30.35</v>
      </c>
      <c r="X51" s="64">
        <f>LOOKUP(W51,SCORE1!S:S,SCORE1!O:O)</f>
        <v>10</v>
      </c>
      <c r="Y51" s="67">
        <f t="shared" si="1"/>
        <v>11</v>
      </c>
      <c r="Z51" s="71"/>
    </row>
    <row r="52" spans="1:26" ht="15.75">
      <c r="A52" s="68">
        <v>43</v>
      </c>
      <c r="B52" s="87" t="s">
        <v>454</v>
      </c>
      <c r="C52" s="87" t="s">
        <v>455</v>
      </c>
      <c r="D52" s="88">
        <v>2002</v>
      </c>
      <c r="E52" s="88" t="s">
        <v>341</v>
      </c>
      <c r="F52" s="88">
        <v>333168</v>
      </c>
      <c r="G52" s="69"/>
      <c r="H52" s="64">
        <f>LOOKUP(G52,SCORE1!C:C,SCORE1!B:B)</f>
        <v>0</v>
      </c>
      <c r="I52" s="69"/>
      <c r="J52" s="64">
        <f>LOOKUP(I52,SCORE1!E:E,SCORE1!D:D)</f>
        <v>0</v>
      </c>
      <c r="K52" s="102" t="s">
        <v>447</v>
      </c>
      <c r="L52" s="119">
        <f>LOOKUP(K52,SCORE1!H:H,SCORE1!G:G)</f>
        <v>0</v>
      </c>
      <c r="M52" s="102"/>
      <c r="N52" s="106">
        <f>LOOKUP(M52,SCORE1!K:K,SCORE1!J:J)</f>
        <v>0</v>
      </c>
      <c r="O52" s="70"/>
      <c r="P52" s="65">
        <f>LOOKUP(O52,SCORE1!M:M,SCORE1!L:L)</f>
        <v>0</v>
      </c>
      <c r="Q52" s="105">
        <v>1.1</v>
      </c>
      <c r="R52" s="106">
        <f>LOOKUP(Q52,SCORE1!P:P,SCORE1!O:O)</f>
        <v>4</v>
      </c>
      <c r="S52" s="69"/>
      <c r="T52" s="64">
        <f>LOOKUP(S52,SCORE1!Q:Q,SCORE1!O:O)</f>
        <v>0</v>
      </c>
      <c r="U52" s="69"/>
      <c r="V52" s="66">
        <f>LOOKUP(U52,SCORE1!R:R,SCORE1!O:O)</f>
        <v>0</v>
      </c>
      <c r="W52" s="105">
        <v>25.9</v>
      </c>
      <c r="X52" s="64">
        <f>LOOKUP(W52,SCORE1!S:S,SCORE1!O:O)</f>
        <v>7</v>
      </c>
      <c r="Y52" s="67">
        <f t="shared" si="1"/>
        <v>11</v>
      </c>
      <c r="Z52" s="71"/>
    </row>
    <row r="53" spans="1:26" ht="15.75">
      <c r="A53" s="68">
        <v>44</v>
      </c>
      <c r="B53" s="87" t="s">
        <v>458</v>
      </c>
      <c r="C53" s="87" t="s">
        <v>459</v>
      </c>
      <c r="D53" s="88">
        <v>2003</v>
      </c>
      <c r="E53" s="88" t="s">
        <v>341</v>
      </c>
      <c r="F53" s="88">
        <v>350987</v>
      </c>
      <c r="G53" s="69"/>
      <c r="H53" s="64">
        <f>LOOKUP(G53,SCORE1!C:C,SCORE1!B:B)</f>
        <v>0</v>
      </c>
      <c r="I53" s="69"/>
      <c r="J53" s="64">
        <f>LOOKUP(I53,SCORE1!E:E,SCORE1!D:D)</f>
        <v>0</v>
      </c>
      <c r="K53" s="102" t="s">
        <v>514</v>
      </c>
      <c r="L53" s="119">
        <f>LOOKUP(K53,SCORE1!H:H,SCORE1!G:G)</f>
        <v>0</v>
      </c>
      <c r="M53" s="102"/>
      <c r="N53" s="106">
        <f>LOOKUP(M53,SCORE1!K:K,SCORE1!J:J)</f>
        <v>0</v>
      </c>
      <c r="O53" s="70"/>
      <c r="P53" s="65">
        <f>LOOKUP(O53,SCORE1!M:M,SCORE1!L:L)</f>
        <v>0</v>
      </c>
      <c r="Q53" s="105">
        <v>1.15</v>
      </c>
      <c r="R53" s="106">
        <f>LOOKUP(Q53,SCORE1!P:P,SCORE1!O:O)</f>
        <v>5</v>
      </c>
      <c r="S53" s="69"/>
      <c r="T53" s="64">
        <f>LOOKUP(S53,SCORE1!Q:Q,SCORE1!O:O)</f>
        <v>0</v>
      </c>
      <c r="U53" s="69"/>
      <c r="V53" s="66">
        <f>LOOKUP(U53,SCORE1!R:R,SCORE1!O:O)</f>
        <v>0</v>
      </c>
      <c r="W53" s="105">
        <v>24.9</v>
      </c>
      <c r="X53" s="64">
        <f>LOOKUP(W53,SCORE1!S:S,SCORE1!O:O)</f>
        <v>7</v>
      </c>
      <c r="Y53" s="67">
        <f t="shared" si="1"/>
        <v>12</v>
      </c>
      <c r="Z53" s="71"/>
    </row>
    <row r="54" spans="1:26" ht="15.75">
      <c r="A54" s="68">
        <v>45</v>
      </c>
      <c r="B54" s="87" t="s">
        <v>460</v>
      </c>
      <c r="C54" s="87" t="s">
        <v>453</v>
      </c>
      <c r="D54" s="88">
        <v>2003</v>
      </c>
      <c r="E54" s="88" t="s">
        <v>341</v>
      </c>
      <c r="F54" s="88">
        <v>349948</v>
      </c>
      <c r="G54" s="69"/>
      <c r="H54" s="64">
        <f>LOOKUP(G54,SCORE1!C:C,SCORE1!B:B)</f>
        <v>0</v>
      </c>
      <c r="I54" s="69"/>
      <c r="J54" s="64">
        <f>LOOKUP(I54,SCORE1!E:E,SCORE1!D:D)</f>
        <v>0</v>
      </c>
      <c r="K54" s="102" t="s">
        <v>515</v>
      </c>
      <c r="L54" s="119">
        <f>LOOKUP(K54,SCORE1!H:H,SCORE1!G:G)</f>
        <v>0</v>
      </c>
      <c r="M54" s="102"/>
      <c r="N54" s="106">
        <f>LOOKUP(M54,SCORE1!K:K,SCORE1!J:J)</f>
        <v>0</v>
      </c>
      <c r="O54" s="70"/>
      <c r="P54" s="65">
        <f>LOOKUP(O54,SCORE1!M:M,SCORE1!L:L)</f>
        <v>0</v>
      </c>
      <c r="Q54" s="105">
        <v>1</v>
      </c>
      <c r="R54" s="106">
        <f>LOOKUP(Q54,SCORE1!P:P,SCORE1!O:O)</f>
        <v>2</v>
      </c>
      <c r="S54" s="69"/>
      <c r="T54" s="64">
        <f>LOOKUP(S54,SCORE1!Q:Q,SCORE1!O:O)</f>
        <v>0</v>
      </c>
      <c r="U54" s="69"/>
      <c r="V54" s="66">
        <f>LOOKUP(U54,SCORE1!R:R,SCORE1!O:O)</f>
        <v>0</v>
      </c>
      <c r="W54" s="105">
        <v>27.5</v>
      </c>
      <c r="X54" s="64">
        <f>LOOKUP(W54,SCORE1!S:S,SCORE1!O:O)</f>
        <v>8</v>
      </c>
      <c r="Y54" s="67">
        <f t="shared" si="1"/>
        <v>10</v>
      </c>
      <c r="Z54" s="71"/>
    </row>
    <row r="55" spans="1:26" ht="15.75">
      <c r="A55" s="68">
        <v>46</v>
      </c>
      <c r="B55" s="87" t="s">
        <v>461</v>
      </c>
      <c r="C55" s="87" t="s">
        <v>462</v>
      </c>
      <c r="D55" s="88">
        <v>2002</v>
      </c>
      <c r="E55" s="88" t="s">
        <v>341</v>
      </c>
      <c r="F55" s="88">
        <v>343737</v>
      </c>
      <c r="G55" s="69"/>
      <c r="H55" s="64">
        <f>LOOKUP(G55,SCORE1!C:C,SCORE1!B:B)</f>
        <v>0</v>
      </c>
      <c r="I55" s="69"/>
      <c r="J55" s="64">
        <f>LOOKUP(I55,SCORE1!E:E,SCORE1!D:D)</f>
        <v>0</v>
      </c>
      <c r="K55" s="102" t="s">
        <v>516</v>
      </c>
      <c r="L55" s="119">
        <f>LOOKUP(K55,SCORE1!H:H,SCORE1!G:G)</f>
        <v>0</v>
      </c>
      <c r="M55" s="102"/>
      <c r="N55" s="106">
        <f>LOOKUP(M55,SCORE1!K:K,SCORE1!J:J)</f>
        <v>0</v>
      </c>
      <c r="O55" s="70"/>
      <c r="P55" s="65">
        <f>LOOKUP(O55,SCORE1!M:M,SCORE1!L:L)</f>
        <v>0</v>
      </c>
      <c r="Q55" s="105">
        <v>1.15</v>
      </c>
      <c r="R55" s="106">
        <f>LOOKUP(Q55,SCORE1!P:P,SCORE1!O:O)</f>
        <v>5</v>
      </c>
      <c r="S55" s="69"/>
      <c r="T55" s="64">
        <f>LOOKUP(S55,SCORE1!Q:Q,SCORE1!O:O)</f>
        <v>0</v>
      </c>
      <c r="U55" s="69"/>
      <c r="V55" s="66">
        <f>LOOKUP(U55,SCORE1!R:R,SCORE1!O:O)</f>
        <v>0</v>
      </c>
      <c r="W55" s="105">
        <v>28.1</v>
      </c>
      <c r="X55" s="64">
        <f>LOOKUP(W55,SCORE1!S:S,SCORE1!O:O)</f>
        <v>9</v>
      </c>
      <c r="Y55" s="67">
        <f t="shared" si="1"/>
        <v>14</v>
      </c>
      <c r="Z55" s="71"/>
    </row>
    <row r="56" spans="1:26" ht="15.75">
      <c r="A56" s="68">
        <v>47</v>
      </c>
      <c r="B56" s="87" t="s">
        <v>488</v>
      </c>
      <c r="C56" s="87" t="s">
        <v>489</v>
      </c>
      <c r="D56" s="88">
        <v>2002</v>
      </c>
      <c r="E56" s="88" t="s">
        <v>341</v>
      </c>
      <c r="F56" s="88">
        <v>347325</v>
      </c>
      <c r="G56" s="69"/>
      <c r="H56" s="64">
        <f>LOOKUP(G56,SCORE1!C:C,SCORE1!B:B)</f>
        <v>0</v>
      </c>
      <c r="I56" s="69"/>
      <c r="J56" s="64">
        <f>LOOKUP(I56,SCORE1!E:E,SCORE1!D:D)</f>
        <v>0</v>
      </c>
      <c r="K56" s="102" t="s">
        <v>527</v>
      </c>
      <c r="L56" s="119">
        <f>LOOKUP(K56,SCORE1!H:H,SCORE1!G:G)</f>
        <v>0</v>
      </c>
      <c r="M56" s="102"/>
      <c r="N56" s="106">
        <f>LOOKUP(M56,SCORE1!K:K,SCORE1!J:J)</f>
        <v>0</v>
      </c>
      <c r="O56" s="70"/>
      <c r="P56" s="65">
        <f>LOOKUP(O56,SCORE1!M:M,SCORE1!L:L)</f>
        <v>0</v>
      </c>
      <c r="Q56" s="105">
        <v>1.15</v>
      </c>
      <c r="R56" s="106">
        <f>LOOKUP(Q56,SCORE1!P:P,SCORE1!O:O)</f>
        <v>5</v>
      </c>
      <c r="S56" s="69"/>
      <c r="T56" s="64">
        <f>LOOKUP(S56,SCORE1!Q:Q,SCORE1!O:O)</f>
        <v>0</v>
      </c>
      <c r="U56" s="69"/>
      <c r="V56" s="66">
        <f>LOOKUP(U56,SCORE1!R:R,SCORE1!O:O)</f>
        <v>0</v>
      </c>
      <c r="W56" s="105">
        <v>14.6</v>
      </c>
      <c r="X56" s="64">
        <f>LOOKUP(W56,SCORE1!S:S,SCORE1!O:O)</f>
        <v>0</v>
      </c>
      <c r="Y56" s="67">
        <f t="shared" si="1"/>
        <v>5</v>
      </c>
      <c r="Z56" s="71"/>
    </row>
    <row r="57" spans="1:26" ht="15.75">
      <c r="A57" s="68">
        <v>48</v>
      </c>
      <c r="B57" s="87" t="s">
        <v>496</v>
      </c>
      <c r="C57" s="87" t="s">
        <v>497</v>
      </c>
      <c r="D57" s="88">
        <v>2003</v>
      </c>
      <c r="E57" s="88" t="s">
        <v>341</v>
      </c>
      <c r="F57" s="88">
        <v>352921</v>
      </c>
      <c r="G57" s="69"/>
      <c r="H57" s="64">
        <f>LOOKUP(G57,SCORE1!C:C,SCORE1!B:B)</f>
        <v>0</v>
      </c>
      <c r="I57" s="69"/>
      <c r="J57" s="64">
        <f>LOOKUP(I57,SCORE1!E:E,SCORE1!D:D)</f>
        <v>0</v>
      </c>
      <c r="K57" s="102" t="s">
        <v>447</v>
      </c>
      <c r="L57" s="119">
        <f>LOOKUP(K57,SCORE1!H:H,SCORE1!G:G)</f>
        <v>0</v>
      </c>
      <c r="M57" s="102"/>
      <c r="N57" s="106">
        <f>LOOKUP(M57,SCORE1!K:K,SCORE1!J:J)</f>
        <v>0</v>
      </c>
      <c r="O57" s="70"/>
      <c r="P57" s="65">
        <f>LOOKUP(O57,SCORE1!M:M,SCORE1!L:L)</f>
        <v>0</v>
      </c>
      <c r="Q57" s="105">
        <v>0.9</v>
      </c>
      <c r="R57" s="106">
        <f>LOOKUP(Q57,SCORE1!P:P,SCORE1!O:O)</f>
        <v>0</v>
      </c>
      <c r="S57" s="69"/>
      <c r="T57" s="64">
        <f>LOOKUP(S57,SCORE1!Q:Q,SCORE1!O:O)</f>
        <v>0</v>
      </c>
      <c r="U57" s="69"/>
      <c r="V57" s="66">
        <f>LOOKUP(U57,SCORE1!R:R,SCORE1!O:O)</f>
        <v>0</v>
      </c>
      <c r="W57" s="105">
        <v>18.5</v>
      </c>
      <c r="X57" s="64">
        <f>LOOKUP(W57,SCORE1!S:S,SCORE1!O:O)</f>
        <v>3</v>
      </c>
      <c r="Y57" s="67">
        <f t="shared" si="1"/>
        <v>3</v>
      </c>
      <c r="Z57" s="71"/>
    </row>
    <row r="58" spans="1:26" ht="15.75">
      <c r="A58" s="68">
        <v>49</v>
      </c>
      <c r="B58" s="87" t="s">
        <v>505</v>
      </c>
      <c r="C58" s="87" t="s">
        <v>506</v>
      </c>
      <c r="D58" s="88">
        <v>2003</v>
      </c>
      <c r="E58" s="88" t="s">
        <v>341</v>
      </c>
      <c r="F58" s="88">
        <v>349945</v>
      </c>
      <c r="G58" s="69"/>
      <c r="H58" s="64">
        <f>LOOKUP(G58,SCORE1!C:C,SCORE1!B:B)</f>
        <v>0</v>
      </c>
      <c r="I58" s="69"/>
      <c r="J58" s="64">
        <f>LOOKUP(I58,SCORE1!E:E,SCORE1!D:D)</f>
        <v>0</v>
      </c>
      <c r="K58" s="102" t="s">
        <v>531</v>
      </c>
      <c r="L58" s="119">
        <f>LOOKUP(K58,SCORE1!H:H,SCORE1!G:G)</f>
        <v>0</v>
      </c>
      <c r="M58" s="102"/>
      <c r="N58" s="106">
        <f>LOOKUP(M58,SCORE1!K:K,SCORE1!J:J)</f>
        <v>0</v>
      </c>
      <c r="O58" s="70"/>
      <c r="P58" s="65">
        <f>LOOKUP(O58,SCORE1!M:M,SCORE1!L:L)</f>
        <v>0</v>
      </c>
      <c r="Q58" s="105">
        <v>1.15</v>
      </c>
      <c r="R58" s="106">
        <f>LOOKUP(Q58,SCORE1!P:P,SCORE1!O:O)</f>
        <v>5</v>
      </c>
      <c r="S58" s="69"/>
      <c r="T58" s="64">
        <f>LOOKUP(S58,SCORE1!Q:Q,SCORE1!O:O)</f>
        <v>0</v>
      </c>
      <c r="U58" s="69"/>
      <c r="V58" s="66">
        <f>LOOKUP(U58,SCORE1!R:R,SCORE1!O:O)</f>
        <v>0</v>
      </c>
      <c r="W58" s="105">
        <v>19.5</v>
      </c>
      <c r="X58" s="64">
        <f>LOOKUP(W58,SCORE1!S:S,SCORE1!O:O)</f>
        <v>4</v>
      </c>
      <c r="Y58" s="67">
        <f t="shared" si="1"/>
        <v>9</v>
      </c>
      <c r="Z58" s="71"/>
    </row>
    <row r="59" spans="1:26" ht="15.75">
      <c r="A59" s="68">
        <v>50</v>
      </c>
      <c r="B59" s="87" t="s">
        <v>606</v>
      </c>
      <c r="C59" s="87" t="s">
        <v>473</v>
      </c>
      <c r="D59" s="88">
        <v>2003</v>
      </c>
      <c r="E59" s="88" t="s">
        <v>607</v>
      </c>
      <c r="F59" s="88">
        <v>333195</v>
      </c>
      <c r="G59" s="69"/>
      <c r="H59" s="64">
        <f>LOOKUP(G59,SCORE1!C:C,SCORE1!B:B)</f>
        <v>0</v>
      </c>
      <c r="I59" s="69"/>
      <c r="J59" s="64">
        <f>LOOKUP(I59,SCORE1!E:E,SCORE1!D:D)</f>
        <v>0</v>
      </c>
      <c r="K59" s="123"/>
      <c r="L59" s="119">
        <f>LOOKUP(K59,SCORE1!H:H,SCORE1!G:G)</f>
        <v>0</v>
      </c>
      <c r="M59" s="124">
        <v>12</v>
      </c>
      <c r="N59" s="106">
        <f>LOOKUP(M59,SCORE1!K:K,SCORE1!J:J)</f>
        <v>7</v>
      </c>
      <c r="O59" s="70"/>
      <c r="P59" s="65">
        <f>LOOKUP(O59,SCORE1!M:M,SCORE1!L:L)</f>
        <v>0</v>
      </c>
      <c r="Q59" s="124">
        <v>1.25</v>
      </c>
      <c r="R59" s="106">
        <f>LOOKUP(Q59,SCORE1!P:P,SCORE1!O:O)</f>
        <v>7</v>
      </c>
      <c r="S59" s="69"/>
      <c r="T59" s="64">
        <f>LOOKUP(S59,SCORE1!Q:Q,SCORE1!O:O)</f>
        <v>0</v>
      </c>
      <c r="U59" s="69"/>
      <c r="V59" s="66">
        <f>LOOKUP(U59,SCORE1!R:R,SCORE1!O:O)</f>
        <v>0</v>
      </c>
      <c r="W59" s="124">
        <v>23.75</v>
      </c>
      <c r="X59" s="64">
        <f>LOOKUP(W59,SCORE1!S:S,SCORE1!O:O)</f>
        <v>6</v>
      </c>
      <c r="Y59" s="67">
        <f t="shared" si="1"/>
        <v>20</v>
      </c>
      <c r="Z59" s="71"/>
    </row>
    <row r="60" spans="1:26" ht="15.75">
      <c r="A60" s="68">
        <v>51</v>
      </c>
      <c r="B60" s="87" t="s">
        <v>610</v>
      </c>
      <c r="C60" s="87" t="s">
        <v>596</v>
      </c>
      <c r="D60" s="88">
        <v>2003</v>
      </c>
      <c r="E60" s="88" t="s">
        <v>607</v>
      </c>
      <c r="F60" s="88">
        <v>344924</v>
      </c>
      <c r="G60" s="69"/>
      <c r="H60" s="64">
        <f>LOOKUP(G60,SCORE1!C:C,SCORE1!B:B)</f>
        <v>0</v>
      </c>
      <c r="I60" s="69"/>
      <c r="J60" s="64">
        <f>LOOKUP(I60,SCORE1!E:E,SCORE1!D:D)</f>
        <v>0</v>
      </c>
      <c r="K60" s="123"/>
      <c r="L60" s="119">
        <f>LOOKUP(K60,SCORE1!H:H,SCORE1!G:G)</f>
        <v>0</v>
      </c>
      <c r="M60" s="124">
        <v>15.3</v>
      </c>
      <c r="N60" s="106">
        <f>LOOKUP(M60,SCORE1!K:K,SCORE1!J:J)</f>
        <v>0</v>
      </c>
      <c r="O60" s="70"/>
      <c r="P60" s="65">
        <f>LOOKUP(O60,SCORE1!M:M,SCORE1!L:L)</f>
        <v>0</v>
      </c>
      <c r="Q60" s="124">
        <v>1.15</v>
      </c>
      <c r="R60" s="106">
        <f>LOOKUP(Q60,SCORE1!P:P,SCORE1!O:O)</f>
        <v>5</v>
      </c>
      <c r="S60" s="69"/>
      <c r="T60" s="64">
        <f>LOOKUP(S60,SCORE1!Q:Q,SCORE1!O:O)</f>
        <v>0</v>
      </c>
      <c r="U60" s="69"/>
      <c r="V60" s="66">
        <f>LOOKUP(U60,SCORE1!R:R,SCORE1!O:O)</f>
        <v>0</v>
      </c>
      <c r="W60" s="124">
        <v>22.8</v>
      </c>
      <c r="X60" s="64">
        <f>LOOKUP(W60,SCORE1!S:S,SCORE1!O:O)</f>
        <v>6</v>
      </c>
      <c r="Y60" s="67">
        <f t="shared" si="1"/>
        <v>11</v>
      </c>
      <c r="Z60" s="71"/>
    </row>
    <row r="61" spans="1:26" ht="15.75">
      <c r="A61" s="68">
        <v>52</v>
      </c>
      <c r="B61" s="87" t="s">
        <v>611</v>
      </c>
      <c r="C61" s="87" t="s">
        <v>612</v>
      </c>
      <c r="D61" s="88">
        <v>2003</v>
      </c>
      <c r="E61" s="88" t="s">
        <v>607</v>
      </c>
      <c r="F61" s="88">
        <v>342786</v>
      </c>
      <c r="G61" s="69"/>
      <c r="H61" s="64">
        <f>LOOKUP(G61,SCORE1!C:C,SCORE1!B:B)</f>
        <v>0</v>
      </c>
      <c r="I61" s="69"/>
      <c r="J61" s="64">
        <f>LOOKUP(I61,SCORE1!E:E,SCORE1!D:D)</f>
        <v>0</v>
      </c>
      <c r="K61" s="123"/>
      <c r="L61" s="119">
        <f>LOOKUP(K61,SCORE1!H:H,SCORE1!G:G)</f>
        <v>0</v>
      </c>
      <c r="M61" s="124">
        <v>12.75</v>
      </c>
      <c r="N61" s="106">
        <f>LOOKUP(M61,SCORE1!K:K,SCORE1!J:J)</f>
        <v>6</v>
      </c>
      <c r="O61" s="70"/>
      <c r="P61" s="65">
        <f>LOOKUP(O61,SCORE1!M:M,SCORE1!L:L)</f>
        <v>0</v>
      </c>
      <c r="Q61" s="124">
        <v>1.05</v>
      </c>
      <c r="R61" s="106">
        <f>LOOKUP(Q61,SCORE1!P:P,SCORE1!O:O)</f>
        <v>3</v>
      </c>
      <c r="S61" s="69"/>
      <c r="T61" s="64">
        <f>LOOKUP(S61,SCORE1!Q:Q,SCORE1!O:O)</f>
        <v>0</v>
      </c>
      <c r="U61" s="69"/>
      <c r="V61" s="66">
        <f>LOOKUP(U61,SCORE1!R:R,SCORE1!O:O)</f>
        <v>0</v>
      </c>
      <c r="W61" s="124">
        <v>23.7</v>
      </c>
      <c r="X61" s="64">
        <f>LOOKUP(W61,SCORE1!S:S,SCORE1!O:O)</f>
        <v>6</v>
      </c>
      <c r="Y61" s="67">
        <f t="shared" si="1"/>
        <v>15</v>
      </c>
      <c r="Z61" s="71"/>
    </row>
    <row r="62" spans="1:26" ht="15.75">
      <c r="A62" s="68">
        <v>53</v>
      </c>
      <c r="B62" s="87" t="s">
        <v>608</v>
      </c>
      <c r="C62" s="87" t="s">
        <v>596</v>
      </c>
      <c r="D62" s="88">
        <v>2002</v>
      </c>
      <c r="E62" s="88" t="s">
        <v>609</v>
      </c>
      <c r="F62" s="88">
        <v>337205</v>
      </c>
      <c r="G62" s="69"/>
      <c r="H62" s="64">
        <f>LOOKUP(G62,SCORE1!C:C,SCORE1!B:B)</f>
        <v>0</v>
      </c>
      <c r="I62" s="69"/>
      <c r="J62" s="64">
        <f>LOOKUP(I62,SCORE1!E:E,SCORE1!D:D)</f>
        <v>0</v>
      </c>
      <c r="K62" s="123"/>
      <c r="L62" s="119">
        <f>LOOKUP(K62,SCORE1!H:H,SCORE1!G:G)</f>
        <v>0</v>
      </c>
      <c r="M62" s="124">
        <v>12.37</v>
      </c>
      <c r="N62" s="106">
        <f>LOOKUP(M62,SCORE1!K:K,SCORE1!J:J)</f>
        <v>7</v>
      </c>
      <c r="O62" s="70"/>
      <c r="P62" s="65">
        <f>LOOKUP(O62,SCORE1!M:M,SCORE1!L:L)</f>
        <v>0</v>
      </c>
      <c r="Q62" s="124">
        <v>1.25</v>
      </c>
      <c r="R62" s="106">
        <f>LOOKUP(Q62,SCORE1!P:P,SCORE1!O:O)</f>
        <v>7</v>
      </c>
      <c r="S62" s="69"/>
      <c r="T62" s="64">
        <f>LOOKUP(S62,SCORE1!Q:Q,SCORE1!O:O)</f>
        <v>0</v>
      </c>
      <c r="U62" s="69"/>
      <c r="V62" s="66">
        <f>LOOKUP(U62,SCORE1!R:R,SCORE1!O:O)</f>
        <v>0</v>
      </c>
      <c r="W62" s="124">
        <v>27.65</v>
      </c>
      <c r="X62" s="64">
        <f>LOOKUP(W62,SCORE1!S:S,SCORE1!O:O)</f>
        <v>8</v>
      </c>
      <c r="Y62" s="67">
        <f t="shared" si="1"/>
        <v>22</v>
      </c>
      <c r="Z62" s="71"/>
    </row>
    <row r="63" spans="1:26" ht="15.75">
      <c r="A63" s="68">
        <v>54</v>
      </c>
      <c r="B63" s="87" t="s">
        <v>613</v>
      </c>
      <c r="C63" s="87" t="s">
        <v>511</v>
      </c>
      <c r="D63" s="88">
        <v>2003</v>
      </c>
      <c r="E63" s="88" t="s">
        <v>614</v>
      </c>
      <c r="F63" s="88">
        <v>341023</v>
      </c>
      <c r="G63" s="69"/>
      <c r="H63" s="64">
        <f>LOOKUP(G63,SCORE1!C:C,SCORE1!B:B)</f>
        <v>0</v>
      </c>
      <c r="I63" s="69"/>
      <c r="J63" s="64">
        <f>LOOKUP(I63,SCORE1!E:E,SCORE1!D:D)</f>
        <v>0</v>
      </c>
      <c r="K63" s="123"/>
      <c r="L63" s="119">
        <f>LOOKUP(K63,SCORE1!H:H,SCORE1!G:G)</f>
        <v>0</v>
      </c>
      <c r="M63" s="124">
        <v>13.1</v>
      </c>
      <c r="N63" s="106">
        <f>LOOKUP(M63,SCORE1!K:K,SCORE1!J:J)</f>
        <v>5</v>
      </c>
      <c r="O63" s="70"/>
      <c r="P63" s="65">
        <f>LOOKUP(O63,SCORE1!M:M,SCORE1!L:L)</f>
        <v>0</v>
      </c>
      <c r="Q63" s="124">
        <v>1.1</v>
      </c>
      <c r="R63" s="106">
        <f>LOOKUP(Q63,SCORE1!P:P,SCORE1!O:O)</f>
        <v>4</v>
      </c>
      <c r="S63" s="69"/>
      <c r="T63" s="64">
        <f>LOOKUP(S63,SCORE1!Q:Q,SCORE1!O:O)</f>
        <v>0</v>
      </c>
      <c r="U63" s="69"/>
      <c r="V63" s="66">
        <f>LOOKUP(U63,SCORE1!R:R,SCORE1!O:O)</f>
        <v>0</v>
      </c>
      <c r="W63" s="124">
        <v>32.47</v>
      </c>
      <c r="X63" s="64">
        <f>LOOKUP(W63,SCORE1!S:S,SCORE1!O:O)</f>
        <v>11</v>
      </c>
      <c r="Y63" s="67">
        <f t="shared" si="1"/>
        <v>20</v>
      </c>
      <c r="Z63" s="71"/>
    </row>
    <row r="64" spans="1:26" ht="15.75">
      <c r="A64" s="68">
        <v>55</v>
      </c>
      <c r="B64" s="87" t="s">
        <v>615</v>
      </c>
      <c r="C64" s="87" t="s">
        <v>616</v>
      </c>
      <c r="D64" s="88">
        <v>2003</v>
      </c>
      <c r="E64" s="88" t="s">
        <v>614</v>
      </c>
      <c r="F64" s="88">
        <v>338260</v>
      </c>
      <c r="G64" s="69"/>
      <c r="H64" s="64">
        <f>LOOKUP(G64,SCORE1!C:C,SCORE1!B:B)</f>
        <v>0</v>
      </c>
      <c r="I64" s="69"/>
      <c r="J64" s="64">
        <f>LOOKUP(I64,SCORE1!E:E,SCORE1!D:D)</f>
        <v>0</v>
      </c>
      <c r="K64" s="123" t="s">
        <v>647</v>
      </c>
      <c r="L64" s="119">
        <f>LOOKUP(K64,SCORE1!H:H,SCORE1!G:G)</f>
        <v>0</v>
      </c>
      <c r="M64" s="124"/>
      <c r="N64" s="106">
        <f>LOOKUP(M64,SCORE1!K:K,SCORE1!J:J)</f>
        <v>0</v>
      </c>
      <c r="O64" s="70"/>
      <c r="P64" s="65">
        <f>LOOKUP(O64,SCORE1!M:M,SCORE1!L:L)</f>
        <v>0</v>
      </c>
      <c r="Q64" s="124">
        <v>1.1</v>
      </c>
      <c r="R64" s="106">
        <f>LOOKUP(Q64,SCORE1!P:P,SCORE1!O:O)</f>
        <v>4</v>
      </c>
      <c r="S64" s="69"/>
      <c r="T64" s="64">
        <f>LOOKUP(S64,SCORE1!Q:Q,SCORE1!O:O)</f>
        <v>0</v>
      </c>
      <c r="U64" s="69"/>
      <c r="V64" s="66">
        <f>LOOKUP(U64,SCORE1!R:R,SCORE1!O:O)</f>
        <v>0</v>
      </c>
      <c r="W64" s="124">
        <v>25.27</v>
      </c>
      <c r="X64" s="64">
        <f>LOOKUP(W64,SCORE1!S:S,SCORE1!O:O)</f>
        <v>7</v>
      </c>
      <c r="Y64" s="67">
        <f t="shared" si="1"/>
        <v>11</v>
      </c>
      <c r="Z64" s="71"/>
    </row>
    <row r="65" spans="1:26" ht="15.75">
      <c r="A65" s="68">
        <v>56</v>
      </c>
      <c r="B65" s="87" t="s">
        <v>617</v>
      </c>
      <c r="C65" s="87" t="s">
        <v>596</v>
      </c>
      <c r="D65" s="88">
        <v>2003</v>
      </c>
      <c r="E65" s="88" t="s">
        <v>614</v>
      </c>
      <c r="F65" s="88">
        <v>346212</v>
      </c>
      <c r="G65" s="69"/>
      <c r="H65" s="64">
        <f>LOOKUP(G65,SCORE1!C:C,SCORE1!B:B)</f>
        <v>0</v>
      </c>
      <c r="I65" s="69"/>
      <c r="J65" s="64">
        <f>LOOKUP(I65,SCORE1!E:E,SCORE1!D:D)</f>
        <v>0</v>
      </c>
      <c r="K65" s="123" t="s">
        <v>648</v>
      </c>
      <c r="L65" s="119">
        <f>LOOKUP(K65,SCORE1!H:H,SCORE1!G:G)</f>
        <v>0</v>
      </c>
      <c r="M65" s="124"/>
      <c r="N65" s="106">
        <f>LOOKUP(M65,SCORE1!K:K,SCORE1!J:J)</f>
        <v>0</v>
      </c>
      <c r="O65" s="70"/>
      <c r="P65" s="65">
        <f>LOOKUP(O65,SCORE1!M:M,SCORE1!L:L)</f>
        <v>0</v>
      </c>
      <c r="Q65" s="124">
        <v>1.05</v>
      </c>
      <c r="R65" s="106">
        <f>LOOKUP(Q65,SCORE1!P:P,SCORE1!O:O)</f>
        <v>3</v>
      </c>
      <c r="S65" s="69"/>
      <c r="T65" s="64">
        <f>LOOKUP(S65,SCORE1!Q:Q,SCORE1!O:O)</f>
        <v>0</v>
      </c>
      <c r="U65" s="69"/>
      <c r="V65" s="66">
        <f>LOOKUP(U65,SCORE1!R:R,SCORE1!O:O)</f>
        <v>0</v>
      </c>
      <c r="W65" s="124">
        <v>23.8</v>
      </c>
      <c r="X65" s="64">
        <f>LOOKUP(W65,SCORE1!S:S,SCORE1!O:O)</f>
        <v>6</v>
      </c>
      <c r="Y65" s="67">
        <f t="shared" si="1"/>
        <v>9</v>
      </c>
      <c r="Z65" s="71"/>
    </row>
    <row r="66" spans="1:26" ht="15.75">
      <c r="A66" s="68">
        <v>57</v>
      </c>
      <c r="B66" s="87" t="s">
        <v>492</v>
      </c>
      <c r="C66" s="87" t="s">
        <v>466</v>
      </c>
      <c r="D66" s="88">
        <v>2002</v>
      </c>
      <c r="E66" s="88" t="s">
        <v>614</v>
      </c>
      <c r="F66" s="88">
        <v>334855</v>
      </c>
      <c r="G66" s="69"/>
      <c r="H66" s="64">
        <f>LOOKUP(G66,SCORE1!C:C,SCORE1!B:B)</f>
        <v>0</v>
      </c>
      <c r="I66" s="69"/>
      <c r="J66" s="64">
        <f>LOOKUP(I66,SCORE1!E:E,SCORE1!D:D)</f>
        <v>0</v>
      </c>
      <c r="K66" s="123"/>
      <c r="L66" s="119">
        <f>LOOKUP(K66,SCORE1!H:H,SCORE1!G:G)</f>
        <v>0</v>
      </c>
      <c r="M66" s="124">
        <v>12.52</v>
      </c>
      <c r="N66" s="106">
        <f>LOOKUP(M66,SCORE1!K:K,SCORE1!J:J)</f>
        <v>6</v>
      </c>
      <c r="O66" s="70"/>
      <c r="P66" s="65">
        <f>LOOKUP(O66,SCORE1!M:M,SCORE1!L:L)</f>
        <v>0</v>
      </c>
      <c r="Q66" s="124">
        <v>1.2</v>
      </c>
      <c r="R66" s="106">
        <f>LOOKUP(Q66,SCORE1!P:P,SCORE1!O:O)</f>
        <v>6</v>
      </c>
      <c r="S66" s="69"/>
      <c r="T66" s="64">
        <f>LOOKUP(S66,SCORE1!Q:Q,SCORE1!O:O)</f>
        <v>0</v>
      </c>
      <c r="U66" s="69"/>
      <c r="V66" s="66">
        <f>LOOKUP(U66,SCORE1!R:R,SCORE1!O:O)</f>
        <v>0</v>
      </c>
      <c r="W66" s="124">
        <v>28.33</v>
      </c>
      <c r="X66" s="64">
        <f>LOOKUP(W66,SCORE1!S:S,SCORE1!O:O)</f>
        <v>9</v>
      </c>
      <c r="Y66" s="67">
        <f t="shared" si="1"/>
        <v>21</v>
      </c>
      <c r="Z66" s="71"/>
    </row>
    <row r="67" spans="1:26" ht="15.75">
      <c r="A67" s="68">
        <v>58</v>
      </c>
      <c r="B67" s="87" t="s">
        <v>557</v>
      </c>
      <c r="C67" s="87" t="s">
        <v>466</v>
      </c>
      <c r="D67" s="88">
        <v>2003</v>
      </c>
      <c r="E67" s="88" t="s">
        <v>614</v>
      </c>
      <c r="F67" s="88">
        <v>350193</v>
      </c>
      <c r="G67" s="69"/>
      <c r="H67" s="64">
        <f>LOOKUP(G67,SCORE1!C:C,SCORE1!B:B)</f>
        <v>0</v>
      </c>
      <c r="I67" s="69"/>
      <c r="J67" s="64">
        <f>LOOKUP(I67,SCORE1!E:E,SCORE1!D:D)</f>
        <v>0</v>
      </c>
      <c r="K67" s="123" t="s">
        <v>649</v>
      </c>
      <c r="L67" s="119">
        <f>LOOKUP(K67,SCORE1!H:H,SCORE1!G:G)</f>
        <v>0</v>
      </c>
      <c r="M67" s="124"/>
      <c r="N67" s="106">
        <f>LOOKUP(M67,SCORE1!K:K,SCORE1!J:J)</f>
        <v>0</v>
      </c>
      <c r="O67" s="70"/>
      <c r="P67" s="65">
        <f>LOOKUP(O67,SCORE1!M:M,SCORE1!L:L)</f>
        <v>0</v>
      </c>
      <c r="Q67" s="124">
        <v>0.9</v>
      </c>
      <c r="R67" s="106">
        <f>LOOKUP(Q67,SCORE1!P:P,SCORE1!O:O)</f>
        <v>0</v>
      </c>
      <c r="S67" s="69"/>
      <c r="T67" s="64">
        <f>LOOKUP(S67,SCORE1!Q:Q,SCORE1!O:O)</f>
        <v>0</v>
      </c>
      <c r="U67" s="69"/>
      <c r="V67" s="66">
        <f>LOOKUP(U67,SCORE1!R:R,SCORE1!O:O)</f>
        <v>0</v>
      </c>
      <c r="W67" s="124">
        <v>23.28</v>
      </c>
      <c r="X67" s="64">
        <f>LOOKUP(W67,SCORE1!S:S,SCORE1!O:O)</f>
        <v>6</v>
      </c>
      <c r="Y67" s="67">
        <f t="shared" si="1"/>
        <v>6</v>
      </c>
      <c r="Z67" s="71"/>
    </row>
    <row r="68" spans="1:26" ht="15.75">
      <c r="A68" s="68">
        <v>59</v>
      </c>
      <c r="B68" s="87" t="s">
        <v>618</v>
      </c>
      <c r="C68" s="87" t="s">
        <v>556</v>
      </c>
      <c r="D68" s="88">
        <v>2003</v>
      </c>
      <c r="E68" s="88" t="s">
        <v>614</v>
      </c>
      <c r="F68" s="88">
        <v>352294</v>
      </c>
      <c r="G68" s="69"/>
      <c r="H68" s="64">
        <f>LOOKUP(G68,SCORE1!C:C,SCORE1!B:B)</f>
        <v>0</v>
      </c>
      <c r="I68" s="69"/>
      <c r="J68" s="64">
        <f>LOOKUP(I68,SCORE1!E:E,SCORE1!D:D)</f>
        <v>0</v>
      </c>
      <c r="K68" s="123" t="s">
        <v>650</v>
      </c>
      <c r="L68" s="119">
        <f>LOOKUP(K68,SCORE1!H:H,SCORE1!G:G)</f>
        <v>5</v>
      </c>
      <c r="M68" s="124"/>
      <c r="N68" s="106">
        <f>LOOKUP(M68,SCORE1!K:K,SCORE1!J:J)</f>
        <v>0</v>
      </c>
      <c r="O68" s="70"/>
      <c r="P68" s="65">
        <f>LOOKUP(O68,SCORE1!M:M,SCORE1!L:L)</f>
        <v>0</v>
      </c>
      <c r="Q68" s="124">
        <v>1.1</v>
      </c>
      <c r="R68" s="106">
        <f>LOOKUP(Q68,SCORE1!P:P,SCORE1!O:O)</f>
        <v>4</v>
      </c>
      <c r="S68" s="69"/>
      <c r="T68" s="64">
        <f>LOOKUP(S68,SCORE1!Q:Q,SCORE1!O:O)</f>
        <v>0</v>
      </c>
      <c r="U68" s="69"/>
      <c r="V68" s="66">
        <f>LOOKUP(U68,SCORE1!R:R,SCORE1!O:O)</f>
        <v>0</v>
      </c>
      <c r="W68" s="124">
        <v>30.96</v>
      </c>
      <c r="X68" s="64">
        <f>LOOKUP(W68,SCORE1!S:S,SCORE1!O:O)</f>
        <v>10</v>
      </c>
      <c r="Y68" s="67">
        <f t="shared" si="1"/>
        <v>19</v>
      </c>
      <c r="Z68" s="71"/>
    </row>
    <row r="69" spans="1:26" ht="15.75">
      <c r="A69" s="68">
        <v>60</v>
      </c>
      <c r="B69" s="87" t="s">
        <v>619</v>
      </c>
      <c r="C69" s="87" t="s">
        <v>466</v>
      </c>
      <c r="D69" s="88">
        <v>2003</v>
      </c>
      <c r="E69" s="88" t="s">
        <v>614</v>
      </c>
      <c r="F69" s="88">
        <v>353190</v>
      </c>
      <c r="G69" s="69"/>
      <c r="H69" s="64">
        <f>LOOKUP(G69,SCORE1!C:C,SCORE1!B:B)</f>
        <v>0</v>
      </c>
      <c r="I69" s="69"/>
      <c r="J69" s="64">
        <f>LOOKUP(I69,SCORE1!E:E,SCORE1!D:D)</f>
        <v>0</v>
      </c>
      <c r="K69" s="123" t="s">
        <v>651</v>
      </c>
      <c r="L69" s="119">
        <f>LOOKUP(K69,SCORE1!H:H,SCORE1!G:G)</f>
        <v>0</v>
      </c>
      <c r="M69" s="124"/>
      <c r="N69" s="106">
        <f>LOOKUP(M69,SCORE1!K:K,SCORE1!J:J)</f>
        <v>0</v>
      </c>
      <c r="O69" s="70"/>
      <c r="P69" s="65">
        <f>LOOKUP(O69,SCORE1!M:M,SCORE1!L:L)</f>
        <v>0</v>
      </c>
      <c r="Q69" s="124">
        <v>0</v>
      </c>
      <c r="R69" s="106">
        <f>LOOKUP(Q69,SCORE1!P:P,SCORE1!O:O)</f>
        <v>0</v>
      </c>
      <c r="S69" s="69"/>
      <c r="T69" s="64">
        <f>LOOKUP(S69,SCORE1!Q:Q,SCORE1!O:O)</f>
        <v>0</v>
      </c>
      <c r="U69" s="69"/>
      <c r="V69" s="66">
        <f>LOOKUP(U69,SCORE1!R:R,SCORE1!O:O)</f>
        <v>0</v>
      </c>
      <c r="W69" s="124">
        <v>31.97</v>
      </c>
      <c r="X69" s="64">
        <f>LOOKUP(W69,SCORE1!S:S,SCORE1!O:O)</f>
        <v>10</v>
      </c>
      <c r="Y69" s="67">
        <f t="shared" si="1"/>
        <v>10</v>
      </c>
      <c r="Z69" s="71"/>
    </row>
    <row r="70" spans="1:26" ht="15.75">
      <c r="A70" s="68">
        <v>61</v>
      </c>
      <c r="B70" s="111" t="s">
        <v>537</v>
      </c>
      <c r="C70" s="112" t="s">
        <v>538</v>
      </c>
      <c r="D70" s="113">
        <v>2003</v>
      </c>
      <c r="E70" s="97" t="s">
        <v>539</v>
      </c>
      <c r="F70" s="98">
        <v>347549</v>
      </c>
      <c r="G70" s="69"/>
      <c r="H70" s="64">
        <f>LOOKUP(G70,SCORE1!C:C,SCORE1!B:B)</f>
        <v>0</v>
      </c>
      <c r="I70" s="69"/>
      <c r="J70" s="64">
        <f>LOOKUP(I70,SCORE1!E:E,SCORE1!D:D)</f>
        <v>0</v>
      </c>
      <c r="K70" s="114" t="s">
        <v>572</v>
      </c>
      <c r="L70" s="119">
        <f>LOOKUP(K70,SCORE1!H:H,SCORE1!G:G)</f>
        <v>2</v>
      </c>
      <c r="M70" s="114"/>
      <c r="N70" s="106">
        <f>LOOKUP(M70,SCORE1!K:K,SCORE1!J:J)</f>
        <v>0</v>
      </c>
      <c r="O70" s="70"/>
      <c r="P70" s="65">
        <f>LOOKUP(O70,SCORE1!M:M,SCORE1!L:L)</f>
        <v>0</v>
      </c>
      <c r="Q70" s="115">
        <v>1.1</v>
      </c>
      <c r="R70" s="106">
        <f>LOOKUP(Q70,SCORE1!P:P,SCORE1!O:O)</f>
        <v>4</v>
      </c>
      <c r="S70" s="69"/>
      <c r="T70" s="64">
        <f>LOOKUP(S70,SCORE1!Q:Q,SCORE1!O:O)</f>
        <v>0</v>
      </c>
      <c r="U70" s="69"/>
      <c r="V70" s="66">
        <f>LOOKUP(U70,SCORE1!R:R,SCORE1!O:O)</f>
        <v>0</v>
      </c>
      <c r="W70" s="115">
        <v>34.4</v>
      </c>
      <c r="X70" s="64">
        <f>LOOKUP(W70,SCORE1!S:S,SCORE1!O:O)</f>
        <v>11</v>
      </c>
      <c r="Y70" s="67">
        <f t="shared" si="1"/>
        <v>17</v>
      </c>
      <c r="Z70" s="71"/>
    </row>
    <row r="71" spans="1:26" ht="15.75">
      <c r="A71" s="68">
        <v>62</v>
      </c>
      <c r="B71" s="87" t="s">
        <v>540</v>
      </c>
      <c r="C71" s="87" t="s">
        <v>511</v>
      </c>
      <c r="D71" s="88">
        <v>2003</v>
      </c>
      <c r="E71" s="88" t="s">
        <v>539</v>
      </c>
      <c r="F71" s="88">
        <v>351181</v>
      </c>
      <c r="G71" s="69"/>
      <c r="H71" s="64">
        <f>LOOKUP(G71,SCORE1!C:C,SCORE1!B:B)</f>
        <v>0</v>
      </c>
      <c r="I71" s="69"/>
      <c r="J71" s="64">
        <f>LOOKUP(I71,SCORE1!E:E,SCORE1!D:D)</f>
        <v>0</v>
      </c>
      <c r="K71" s="114" t="s">
        <v>573</v>
      </c>
      <c r="L71" s="119">
        <f>LOOKUP(K71,SCORE1!H:H,SCORE1!G:G)</f>
        <v>0</v>
      </c>
      <c r="M71" s="114"/>
      <c r="N71" s="106">
        <f>LOOKUP(M71,SCORE1!K:K,SCORE1!J:J)</f>
        <v>0</v>
      </c>
      <c r="O71" s="70"/>
      <c r="P71" s="65">
        <f>LOOKUP(O71,SCORE1!M:M,SCORE1!L:L)</f>
        <v>0</v>
      </c>
      <c r="Q71" s="115">
        <v>1.05</v>
      </c>
      <c r="R71" s="106">
        <f>LOOKUP(Q71,SCORE1!P:P,SCORE1!O:O)</f>
        <v>3</v>
      </c>
      <c r="S71" s="69"/>
      <c r="T71" s="64">
        <f>LOOKUP(S71,SCORE1!Q:Q,SCORE1!O:O)</f>
        <v>0</v>
      </c>
      <c r="U71" s="69"/>
      <c r="V71" s="66">
        <f>LOOKUP(U71,SCORE1!R:R,SCORE1!O:O)</f>
        <v>0</v>
      </c>
      <c r="W71" s="115">
        <v>37.6</v>
      </c>
      <c r="X71" s="64">
        <f>LOOKUP(W71,SCORE1!S:S,SCORE1!O:O)</f>
        <v>12</v>
      </c>
      <c r="Y71" s="67">
        <f t="shared" si="1"/>
        <v>15</v>
      </c>
      <c r="Z71" s="71"/>
    </row>
    <row r="72" spans="1:26" ht="15.75">
      <c r="A72" s="68">
        <v>63</v>
      </c>
      <c r="B72" s="87" t="s">
        <v>553</v>
      </c>
      <c r="C72" s="87" t="s">
        <v>554</v>
      </c>
      <c r="D72" s="88">
        <v>2003</v>
      </c>
      <c r="E72" s="88" t="s">
        <v>539</v>
      </c>
      <c r="F72" s="88">
        <v>352200</v>
      </c>
      <c r="G72" s="69"/>
      <c r="H72" s="64">
        <f>LOOKUP(G72,SCORE1!C:C,SCORE1!B:B)</f>
        <v>0</v>
      </c>
      <c r="I72" s="69"/>
      <c r="J72" s="64">
        <f>LOOKUP(I72,SCORE1!E:E,SCORE1!D:D)</f>
        <v>0</v>
      </c>
      <c r="K72" s="114" t="s">
        <v>577</v>
      </c>
      <c r="L72" s="119">
        <f>LOOKUP(K72,SCORE1!H:H,SCORE1!G:G)</f>
        <v>0</v>
      </c>
      <c r="M72" s="114"/>
      <c r="N72" s="106">
        <f>LOOKUP(M72,SCORE1!K:K,SCORE1!J:J)</f>
        <v>0</v>
      </c>
      <c r="O72" s="70"/>
      <c r="P72" s="65">
        <f>LOOKUP(O72,SCORE1!M:M,SCORE1!L:L)</f>
        <v>0</v>
      </c>
      <c r="Q72" s="115">
        <v>1.2</v>
      </c>
      <c r="R72" s="106">
        <f>LOOKUP(Q72,SCORE1!P:P,SCORE1!O:O)</f>
        <v>6</v>
      </c>
      <c r="S72" s="69"/>
      <c r="T72" s="64">
        <f>LOOKUP(S72,SCORE1!Q:Q,SCORE1!O:O)</f>
        <v>0</v>
      </c>
      <c r="U72" s="69"/>
      <c r="V72" s="66">
        <f>LOOKUP(U72,SCORE1!R:R,SCORE1!O:O)</f>
        <v>0</v>
      </c>
      <c r="W72" s="115">
        <v>24.1</v>
      </c>
      <c r="X72" s="64">
        <f>LOOKUP(W72,SCORE1!S:S,SCORE1!O:O)</f>
        <v>7</v>
      </c>
      <c r="Y72" s="67">
        <f t="shared" si="1"/>
        <v>13</v>
      </c>
      <c r="Z72" s="71"/>
    </row>
    <row r="73" spans="1:26" ht="15.75">
      <c r="A73" s="68">
        <v>64</v>
      </c>
      <c r="B73" s="111" t="s">
        <v>558</v>
      </c>
      <c r="C73" s="112" t="s">
        <v>559</v>
      </c>
      <c r="D73" s="113">
        <v>2003</v>
      </c>
      <c r="E73" s="97" t="s">
        <v>539</v>
      </c>
      <c r="F73" s="98">
        <v>351179</v>
      </c>
      <c r="G73" s="69"/>
      <c r="H73" s="64">
        <f>LOOKUP(G73,SCORE1!C:C,SCORE1!B:B)</f>
        <v>0</v>
      </c>
      <c r="I73" s="69"/>
      <c r="J73" s="64">
        <f>LOOKUP(I73,SCORE1!E:E,SCORE1!D:D)</f>
        <v>0</v>
      </c>
      <c r="K73" s="114" t="s">
        <v>175</v>
      </c>
      <c r="L73" s="119">
        <f>LOOKUP(K73,SCORE1!H:H,SCORE1!G:G)</f>
        <v>3</v>
      </c>
      <c r="M73" s="114"/>
      <c r="N73" s="106">
        <f>LOOKUP(M73,SCORE1!K:K,SCORE1!J:J)</f>
        <v>0</v>
      </c>
      <c r="O73" s="70"/>
      <c r="P73" s="65">
        <f>LOOKUP(O73,SCORE1!M:M,SCORE1!L:L)</f>
        <v>0</v>
      </c>
      <c r="Q73" s="115">
        <v>1.2</v>
      </c>
      <c r="R73" s="106">
        <f>LOOKUP(Q73,SCORE1!P:P,SCORE1!O:O)</f>
        <v>6</v>
      </c>
      <c r="S73" s="69"/>
      <c r="T73" s="64">
        <f>LOOKUP(S73,SCORE1!Q:Q,SCORE1!O:O)</f>
        <v>0</v>
      </c>
      <c r="U73" s="69"/>
      <c r="V73" s="66">
        <f>LOOKUP(U73,SCORE1!R:R,SCORE1!O:O)</f>
        <v>0</v>
      </c>
      <c r="W73" s="115">
        <v>34.3</v>
      </c>
      <c r="X73" s="64">
        <f>LOOKUP(W73,SCORE1!S:S,SCORE1!O:O)</f>
        <v>11</v>
      </c>
      <c r="Y73" s="67">
        <f t="shared" si="1"/>
        <v>20</v>
      </c>
      <c r="Z73" s="71"/>
    </row>
    <row r="74" spans="1:26" ht="15.75">
      <c r="A74" s="68">
        <v>65</v>
      </c>
      <c r="B74" s="87" t="s">
        <v>562</v>
      </c>
      <c r="C74" s="87" t="s">
        <v>559</v>
      </c>
      <c r="D74" s="88">
        <v>2003</v>
      </c>
      <c r="E74" s="88" t="s">
        <v>539</v>
      </c>
      <c r="F74" s="88">
        <v>351305</v>
      </c>
      <c r="G74" s="69"/>
      <c r="H74" s="64">
        <f>LOOKUP(G74,SCORE1!C:C,SCORE1!B:B)</f>
        <v>0</v>
      </c>
      <c r="I74" s="69"/>
      <c r="J74" s="64">
        <f>LOOKUP(I74,SCORE1!E:E,SCORE1!D:D)</f>
        <v>0</v>
      </c>
      <c r="K74" s="114" t="s">
        <v>578</v>
      </c>
      <c r="L74" s="119">
        <f>LOOKUP(K74,SCORE1!H:H,SCORE1!G:G)</f>
        <v>0</v>
      </c>
      <c r="M74" s="114"/>
      <c r="N74" s="106">
        <f>LOOKUP(M74,SCORE1!K:K,SCORE1!J:J)</f>
        <v>0</v>
      </c>
      <c r="O74" s="70"/>
      <c r="P74" s="65">
        <f>LOOKUP(O74,SCORE1!M:M,SCORE1!L:L)</f>
        <v>0</v>
      </c>
      <c r="Q74" s="115">
        <v>1</v>
      </c>
      <c r="R74" s="106">
        <f>LOOKUP(Q74,SCORE1!P:P,SCORE1!O:O)</f>
        <v>2</v>
      </c>
      <c r="S74" s="69"/>
      <c r="T74" s="64">
        <f>LOOKUP(S74,SCORE1!Q:Q,SCORE1!O:O)</f>
        <v>0</v>
      </c>
      <c r="U74" s="69"/>
      <c r="V74" s="66">
        <f>LOOKUP(U74,SCORE1!R:R,SCORE1!O:O)</f>
        <v>0</v>
      </c>
      <c r="W74" s="115">
        <v>29.1</v>
      </c>
      <c r="X74" s="64">
        <f>LOOKUP(W74,SCORE1!S:S,SCORE1!O:O)</f>
        <v>9</v>
      </c>
      <c r="Y74" s="67">
        <f aca="true" t="shared" si="2" ref="Y74:Y105">H74+J74+L74+N74+P74+R74+T74+V74+X74</f>
        <v>11</v>
      </c>
      <c r="Z74" s="71"/>
    </row>
    <row r="75" spans="1:26" ht="15.75">
      <c r="A75" s="68">
        <v>66</v>
      </c>
      <c r="B75" s="87" t="s">
        <v>566</v>
      </c>
      <c r="C75" s="87" t="s">
        <v>511</v>
      </c>
      <c r="D75" s="88">
        <v>2003</v>
      </c>
      <c r="E75" s="88" t="s">
        <v>539</v>
      </c>
      <c r="F75" s="88">
        <v>342670</v>
      </c>
      <c r="G75" s="69"/>
      <c r="H75" s="64">
        <f>LOOKUP(G75,SCORE1!C:C,SCORE1!B:B)</f>
        <v>0</v>
      </c>
      <c r="I75" s="69"/>
      <c r="J75" s="64">
        <f>LOOKUP(I75,SCORE1!E:E,SCORE1!D:D)</f>
        <v>0</v>
      </c>
      <c r="K75" s="114" t="s">
        <v>582</v>
      </c>
      <c r="L75" s="119">
        <f>LOOKUP(K75,SCORE1!H:H,SCORE1!G:G)</f>
        <v>0</v>
      </c>
      <c r="M75" s="114"/>
      <c r="N75" s="106">
        <f>LOOKUP(M75,SCORE1!K:K,SCORE1!J:J)</f>
        <v>0</v>
      </c>
      <c r="O75" s="70"/>
      <c r="P75" s="65">
        <f>LOOKUP(O75,SCORE1!M:M,SCORE1!L:L)</f>
        <v>0</v>
      </c>
      <c r="Q75" s="115">
        <v>1.1</v>
      </c>
      <c r="R75" s="106">
        <f>LOOKUP(Q75,SCORE1!P:P,SCORE1!O:O)</f>
        <v>4</v>
      </c>
      <c r="S75" s="69"/>
      <c r="T75" s="64">
        <f>LOOKUP(S75,SCORE1!Q:Q,SCORE1!O:O)</f>
        <v>0</v>
      </c>
      <c r="U75" s="69"/>
      <c r="V75" s="66">
        <f>LOOKUP(U75,SCORE1!R:R,SCORE1!O:O)</f>
        <v>0</v>
      </c>
      <c r="W75" s="115">
        <v>27.9</v>
      </c>
      <c r="X75" s="64">
        <f>LOOKUP(W75,SCORE1!S:S,SCORE1!O:O)</f>
        <v>8</v>
      </c>
      <c r="Y75" s="67">
        <f t="shared" si="2"/>
        <v>12</v>
      </c>
      <c r="Z75" s="71"/>
    </row>
    <row r="76" spans="1:26" ht="15.75">
      <c r="A76" s="68">
        <v>67</v>
      </c>
      <c r="B76" s="111" t="s">
        <v>567</v>
      </c>
      <c r="C76" s="112" t="s">
        <v>568</v>
      </c>
      <c r="D76" s="113">
        <v>2003</v>
      </c>
      <c r="E76" s="97" t="s">
        <v>539</v>
      </c>
      <c r="F76" s="98">
        <v>353268</v>
      </c>
      <c r="G76" s="69"/>
      <c r="H76" s="64">
        <f>LOOKUP(G76,SCORE1!C:C,SCORE1!B:B)</f>
        <v>0</v>
      </c>
      <c r="I76" s="69"/>
      <c r="J76" s="64">
        <f>LOOKUP(I76,SCORE1!E:E,SCORE1!D:D)</f>
        <v>0</v>
      </c>
      <c r="K76" s="114" t="s">
        <v>583</v>
      </c>
      <c r="L76" s="119">
        <f>LOOKUP(K76,SCORE1!H:H,SCORE1!G:G)</f>
        <v>0</v>
      </c>
      <c r="M76" s="114"/>
      <c r="N76" s="106">
        <f>LOOKUP(M76,SCORE1!K:K,SCORE1!J:J)</f>
        <v>0</v>
      </c>
      <c r="O76" s="70"/>
      <c r="P76" s="65">
        <f>LOOKUP(O76,SCORE1!M:M,SCORE1!L:L)</f>
        <v>0</v>
      </c>
      <c r="Q76" s="115">
        <v>0.95</v>
      </c>
      <c r="R76" s="106">
        <f>LOOKUP(Q76,SCORE1!P:P,SCORE1!O:O)</f>
        <v>1</v>
      </c>
      <c r="S76" s="69"/>
      <c r="T76" s="64">
        <f>LOOKUP(S76,SCORE1!Q:Q,SCORE1!O:O)</f>
        <v>0</v>
      </c>
      <c r="U76" s="69"/>
      <c r="V76" s="66">
        <f>LOOKUP(U76,SCORE1!R:R,SCORE1!O:O)</f>
        <v>0</v>
      </c>
      <c r="W76" s="115">
        <v>27.75</v>
      </c>
      <c r="X76" s="64">
        <f>LOOKUP(W76,SCORE1!S:S,SCORE1!O:O)</f>
        <v>8</v>
      </c>
      <c r="Y76" s="67">
        <f t="shared" si="2"/>
        <v>9</v>
      </c>
      <c r="Z76" s="71"/>
    </row>
    <row r="77" spans="1:26" ht="15.75">
      <c r="A77" s="68">
        <v>68</v>
      </c>
      <c r="B77" s="87" t="s">
        <v>463</v>
      </c>
      <c r="C77" s="87" t="s">
        <v>464</v>
      </c>
      <c r="D77" s="88">
        <v>2003</v>
      </c>
      <c r="E77" s="88" t="s">
        <v>535</v>
      </c>
      <c r="F77" s="88">
        <v>342666</v>
      </c>
      <c r="G77" s="69"/>
      <c r="H77" s="64">
        <f>LOOKUP(G77,SCORE1!C:C,SCORE1!B:B)</f>
        <v>0</v>
      </c>
      <c r="I77" s="69"/>
      <c r="J77" s="64">
        <f>LOOKUP(I77,SCORE1!E:E,SCORE1!D:D)</f>
        <v>0</v>
      </c>
      <c r="K77" s="102" t="s">
        <v>517</v>
      </c>
      <c r="L77" s="119">
        <f>LOOKUP(K77,SCORE1!H:H,SCORE1!G:G)</f>
        <v>4</v>
      </c>
      <c r="M77" s="102"/>
      <c r="N77" s="106">
        <f>LOOKUP(M77,SCORE1!K:K,SCORE1!J:J)</f>
        <v>0</v>
      </c>
      <c r="O77" s="70"/>
      <c r="P77" s="65">
        <f>LOOKUP(O77,SCORE1!M:M,SCORE1!L:L)</f>
        <v>0</v>
      </c>
      <c r="Q77" s="105">
        <v>1.3</v>
      </c>
      <c r="R77" s="106">
        <f>LOOKUP(Q77,SCORE1!P:P,SCORE1!O:O)</f>
        <v>8</v>
      </c>
      <c r="S77" s="69"/>
      <c r="T77" s="64">
        <f>LOOKUP(S77,SCORE1!Q:Q,SCORE1!O:O)</f>
        <v>0</v>
      </c>
      <c r="U77" s="69"/>
      <c r="V77" s="66">
        <f>LOOKUP(U77,SCORE1!R:R,SCORE1!O:O)</f>
        <v>0</v>
      </c>
      <c r="W77" s="105">
        <v>23.5</v>
      </c>
      <c r="X77" s="64">
        <f>LOOKUP(W77,SCORE1!S:S,SCORE1!O:O)</f>
        <v>6</v>
      </c>
      <c r="Y77" s="67">
        <f t="shared" si="2"/>
        <v>18</v>
      </c>
      <c r="Z77" s="71"/>
    </row>
    <row r="78" spans="1:26" ht="15.75">
      <c r="A78" s="68">
        <v>69</v>
      </c>
      <c r="B78" s="87" t="s">
        <v>465</v>
      </c>
      <c r="C78" s="87" t="s">
        <v>466</v>
      </c>
      <c r="D78" s="88">
        <v>2003</v>
      </c>
      <c r="E78" s="88" t="s">
        <v>535</v>
      </c>
      <c r="F78" s="88">
        <v>335128</v>
      </c>
      <c r="G78" s="69"/>
      <c r="H78" s="64">
        <f>LOOKUP(G78,SCORE1!C:C,SCORE1!B:B)</f>
        <v>0</v>
      </c>
      <c r="I78" s="69"/>
      <c r="J78" s="64">
        <f>LOOKUP(I78,SCORE1!E:E,SCORE1!D:D)</f>
        <v>0</v>
      </c>
      <c r="K78" s="102" t="s">
        <v>518</v>
      </c>
      <c r="L78" s="119">
        <f>LOOKUP(K78,SCORE1!H:H,SCORE1!G:G)</f>
        <v>1</v>
      </c>
      <c r="M78" s="102"/>
      <c r="N78" s="106">
        <f>LOOKUP(M78,SCORE1!K:K,SCORE1!J:J)</f>
        <v>0</v>
      </c>
      <c r="O78" s="70"/>
      <c r="P78" s="65">
        <f>LOOKUP(O78,SCORE1!M:M,SCORE1!L:L)</f>
        <v>0</v>
      </c>
      <c r="Q78" s="105">
        <v>1.3</v>
      </c>
      <c r="R78" s="106">
        <f>LOOKUP(Q78,SCORE1!P:P,SCORE1!O:O)</f>
        <v>8</v>
      </c>
      <c r="S78" s="69"/>
      <c r="T78" s="64">
        <f>LOOKUP(S78,SCORE1!Q:Q,SCORE1!O:O)</f>
        <v>0</v>
      </c>
      <c r="U78" s="69"/>
      <c r="V78" s="66">
        <f>LOOKUP(U78,SCORE1!R:R,SCORE1!O:O)</f>
        <v>0</v>
      </c>
      <c r="W78" s="105">
        <v>22.3</v>
      </c>
      <c r="X78" s="64">
        <f>LOOKUP(W78,SCORE1!S:S,SCORE1!O:O)</f>
        <v>6</v>
      </c>
      <c r="Y78" s="67">
        <f t="shared" si="2"/>
        <v>15</v>
      </c>
      <c r="Z78" s="71"/>
    </row>
    <row r="79" spans="1:26" ht="15.75">
      <c r="A79" s="68">
        <v>70</v>
      </c>
      <c r="B79" s="87" t="s">
        <v>470</v>
      </c>
      <c r="C79" s="87" t="s">
        <v>471</v>
      </c>
      <c r="D79" s="88">
        <v>2003</v>
      </c>
      <c r="E79" s="88" t="s">
        <v>535</v>
      </c>
      <c r="F79" s="88">
        <v>352824</v>
      </c>
      <c r="G79" s="69"/>
      <c r="H79" s="64">
        <f>LOOKUP(G79,SCORE1!C:C,SCORE1!B:B)</f>
        <v>0</v>
      </c>
      <c r="I79" s="69"/>
      <c r="J79" s="64">
        <f>LOOKUP(I79,SCORE1!E:E,SCORE1!D:D)</f>
        <v>0</v>
      </c>
      <c r="K79" s="102" t="s">
        <v>224</v>
      </c>
      <c r="L79" s="119">
        <f>LOOKUP(K79,SCORE1!H:H,SCORE1!G:G)</f>
        <v>0</v>
      </c>
      <c r="M79" s="102"/>
      <c r="N79" s="106">
        <f>LOOKUP(M79,SCORE1!K:K,SCORE1!J:J)</f>
        <v>0</v>
      </c>
      <c r="O79" s="70"/>
      <c r="P79" s="65">
        <f>LOOKUP(O79,SCORE1!M:M,SCORE1!L:L)</f>
        <v>0</v>
      </c>
      <c r="Q79" s="105">
        <v>1.1</v>
      </c>
      <c r="R79" s="106">
        <f>LOOKUP(Q79,SCORE1!P:P,SCORE1!O:O)</f>
        <v>4</v>
      </c>
      <c r="S79" s="69"/>
      <c r="T79" s="64">
        <f>LOOKUP(S79,SCORE1!Q:Q,SCORE1!O:O)</f>
        <v>0</v>
      </c>
      <c r="U79" s="69"/>
      <c r="V79" s="66">
        <f>LOOKUP(U79,SCORE1!R:R,SCORE1!O:O)</f>
        <v>0</v>
      </c>
      <c r="W79" s="105">
        <v>21</v>
      </c>
      <c r="X79" s="64">
        <f>LOOKUP(W79,SCORE1!S:S,SCORE1!O:O)</f>
        <v>5</v>
      </c>
      <c r="Y79" s="67">
        <f t="shared" si="2"/>
        <v>9</v>
      </c>
      <c r="Z79" s="71"/>
    </row>
    <row r="80" spans="1:26" ht="15.75">
      <c r="A80" s="68">
        <v>71</v>
      </c>
      <c r="B80" s="87" t="s">
        <v>487</v>
      </c>
      <c r="C80" s="87" t="s">
        <v>473</v>
      </c>
      <c r="D80" s="88">
        <v>2002</v>
      </c>
      <c r="E80" s="88" t="s">
        <v>535</v>
      </c>
      <c r="F80" s="88">
        <v>347593</v>
      </c>
      <c r="G80" s="69"/>
      <c r="H80" s="64">
        <f>LOOKUP(G80,SCORE1!C:C,SCORE1!B:B)</f>
        <v>0</v>
      </c>
      <c r="I80" s="69"/>
      <c r="J80" s="64">
        <f>LOOKUP(I80,SCORE1!E:E,SCORE1!D:D)</f>
        <v>0</v>
      </c>
      <c r="K80" s="102" t="s">
        <v>526</v>
      </c>
      <c r="L80" s="119">
        <f>LOOKUP(K80,SCORE1!H:H,SCORE1!G:G)</f>
        <v>3</v>
      </c>
      <c r="M80" s="102"/>
      <c r="N80" s="106">
        <f>LOOKUP(M80,SCORE1!K:K,SCORE1!J:J)</f>
        <v>0</v>
      </c>
      <c r="O80" s="70"/>
      <c r="P80" s="65">
        <f>LOOKUP(O80,SCORE1!M:M,SCORE1!L:L)</f>
        <v>0</v>
      </c>
      <c r="Q80" s="105">
        <v>1.3</v>
      </c>
      <c r="R80" s="106">
        <f>LOOKUP(Q80,SCORE1!P:P,SCORE1!O:O)</f>
        <v>8</v>
      </c>
      <c r="S80" s="69"/>
      <c r="T80" s="64">
        <f>LOOKUP(S80,SCORE1!Q:Q,SCORE1!O:O)</f>
        <v>0</v>
      </c>
      <c r="U80" s="69"/>
      <c r="V80" s="66">
        <f>LOOKUP(U80,SCORE1!R:R,SCORE1!O:O)</f>
        <v>0</v>
      </c>
      <c r="W80" s="105">
        <v>31.6</v>
      </c>
      <c r="X80" s="64">
        <f>LOOKUP(W80,SCORE1!S:S,SCORE1!O:O)</f>
        <v>10</v>
      </c>
      <c r="Y80" s="67">
        <f t="shared" si="2"/>
        <v>21</v>
      </c>
      <c r="Z80" s="71"/>
    </row>
    <row r="81" spans="1:26" ht="15.75">
      <c r="A81" s="68">
        <v>72</v>
      </c>
      <c r="B81" s="87" t="s">
        <v>492</v>
      </c>
      <c r="C81" s="87" t="s">
        <v>493</v>
      </c>
      <c r="D81" s="88">
        <v>2003</v>
      </c>
      <c r="E81" s="88" t="s">
        <v>535</v>
      </c>
      <c r="F81" s="88">
        <v>342671</v>
      </c>
      <c r="G81" s="69"/>
      <c r="H81" s="64">
        <f>LOOKUP(G81,SCORE1!C:C,SCORE1!B:B)</f>
        <v>0</v>
      </c>
      <c r="I81" s="69"/>
      <c r="J81" s="64">
        <f>LOOKUP(I81,SCORE1!E:E,SCORE1!D:D)</f>
        <v>0</v>
      </c>
      <c r="K81" s="102" t="s">
        <v>529</v>
      </c>
      <c r="L81" s="119">
        <f>LOOKUP(K81,SCORE1!H:H,SCORE1!G:G)</f>
        <v>4</v>
      </c>
      <c r="M81" s="102"/>
      <c r="N81" s="106">
        <f>LOOKUP(M81,SCORE1!K:K,SCORE1!J:J)</f>
        <v>0</v>
      </c>
      <c r="O81" s="70"/>
      <c r="P81" s="65">
        <f>LOOKUP(O81,SCORE1!M:M,SCORE1!L:L)</f>
        <v>0</v>
      </c>
      <c r="Q81" s="105">
        <v>1.3</v>
      </c>
      <c r="R81" s="106">
        <f>LOOKUP(Q81,SCORE1!P:P,SCORE1!O:O)</f>
        <v>8</v>
      </c>
      <c r="S81" s="69"/>
      <c r="T81" s="64">
        <f>LOOKUP(S81,SCORE1!Q:Q,SCORE1!O:O)</f>
        <v>0</v>
      </c>
      <c r="U81" s="69"/>
      <c r="V81" s="66">
        <f>LOOKUP(U81,SCORE1!R:R,SCORE1!O:O)</f>
        <v>0</v>
      </c>
      <c r="W81" s="105">
        <v>31.7</v>
      </c>
      <c r="X81" s="64">
        <f>LOOKUP(W81,SCORE1!S:S,SCORE1!O:O)</f>
        <v>10</v>
      </c>
      <c r="Y81" s="67">
        <f t="shared" si="2"/>
        <v>22</v>
      </c>
      <c r="Z81" s="71"/>
    </row>
    <row r="82" spans="1:26" ht="15.75">
      <c r="A82" s="68">
        <v>73</v>
      </c>
      <c r="B82" s="87" t="s">
        <v>456</v>
      </c>
      <c r="C82" s="87" t="s">
        <v>457</v>
      </c>
      <c r="D82" s="88">
        <v>2003</v>
      </c>
      <c r="E82" s="88" t="s">
        <v>372</v>
      </c>
      <c r="F82" s="88">
        <v>349489</v>
      </c>
      <c r="G82" s="69"/>
      <c r="H82" s="64">
        <f>LOOKUP(G82,SCORE1!C:C,SCORE1!B:B)</f>
        <v>0</v>
      </c>
      <c r="I82" s="69"/>
      <c r="J82" s="64">
        <f>LOOKUP(I82,SCORE1!E:E,SCORE1!D:D)</f>
        <v>0</v>
      </c>
      <c r="K82" s="102" t="s">
        <v>447</v>
      </c>
      <c r="L82" s="119">
        <f>LOOKUP(K82,SCORE1!H:H,SCORE1!G:G)</f>
        <v>0</v>
      </c>
      <c r="M82" s="102"/>
      <c r="N82" s="106">
        <f>LOOKUP(M82,SCORE1!K:K,SCORE1!J:J)</f>
        <v>0</v>
      </c>
      <c r="O82" s="70"/>
      <c r="P82" s="65">
        <f>LOOKUP(O82,SCORE1!M:M,SCORE1!L:L)</f>
        <v>0</v>
      </c>
      <c r="Q82" s="105">
        <v>1</v>
      </c>
      <c r="R82" s="106">
        <f>LOOKUP(Q82,SCORE1!P:P,SCORE1!O:O)</f>
        <v>2</v>
      </c>
      <c r="S82" s="69"/>
      <c r="T82" s="64">
        <f>LOOKUP(S82,SCORE1!Q:Q,SCORE1!O:O)</f>
        <v>0</v>
      </c>
      <c r="U82" s="69"/>
      <c r="V82" s="66">
        <f>LOOKUP(U82,SCORE1!R:R,SCORE1!O:O)</f>
        <v>0</v>
      </c>
      <c r="W82" s="105">
        <v>15</v>
      </c>
      <c r="X82" s="64">
        <f>LOOKUP(W82,SCORE1!S:S,SCORE1!O:O)</f>
        <v>0</v>
      </c>
      <c r="Y82" s="67">
        <f t="shared" si="2"/>
        <v>2</v>
      </c>
      <c r="Z82" s="71"/>
    </row>
    <row r="83" spans="1:26" ht="15.75">
      <c r="A83" s="68">
        <v>74</v>
      </c>
      <c r="B83" s="87" t="s">
        <v>468</v>
      </c>
      <c r="C83" s="87" t="s">
        <v>469</v>
      </c>
      <c r="D83" s="88">
        <v>2002</v>
      </c>
      <c r="E83" s="88" t="s">
        <v>372</v>
      </c>
      <c r="F83" s="88">
        <v>342762</v>
      </c>
      <c r="G83" s="69"/>
      <c r="H83" s="64">
        <f>LOOKUP(G83,SCORE1!C:C,SCORE1!B:B)</f>
        <v>0</v>
      </c>
      <c r="I83" s="69"/>
      <c r="J83" s="64">
        <f>LOOKUP(I83,SCORE1!E:E,SCORE1!D:D)</f>
        <v>0</v>
      </c>
      <c r="K83" s="102" t="s">
        <v>519</v>
      </c>
      <c r="L83" s="119">
        <f>LOOKUP(K83,SCORE1!H:H,SCORE1!G:G)</f>
        <v>0</v>
      </c>
      <c r="M83" s="102"/>
      <c r="N83" s="106">
        <f>LOOKUP(M83,SCORE1!K:K,SCORE1!J:J)</f>
        <v>0</v>
      </c>
      <c r="O83" s="70"/>
      <c r="P83" s="65">
        <f>LOOKUP(O83,SCORE1!M:M,SCORE1!L:L)</f>
        <v>0</v>
      </c>
      <c r="Q83" s="105">
        <v>1.15</v>
      </c>
      <c r="R83" s="106">
        <f>LOOKUP(Q83,SCORE1!P:P,SCORE1!O:O)</f>
        <v>5</v>
      </c>
      <c r="S83" s="69"/>
      <c r="T83" s="64">
        <f>LOOKUP(S83,SCORE1!Q:Q,SCORE1!O:O)</f>
        <v>0</v>
      </c>
      <c r="U83" s="69"/>
      <c r="V83" s="66">
        <f>LOOKUP(U83,SCORE1!R:R,SCORE1!O:O)</f>
        <v>0</v>
      </c>
      <c r="W83" s="105">
        <v>41.5</v>
      </c>
      <c r="X83" s="64">
        <f>LOOKUP(W83,SCORE1!S:S,SCORE1!O:O)</f>
        <v>14</v>
      </c>
      <c r="Y83" s="67">
        <f t="shared" si="2"/>
        <v>19</v>
      </c>
      <c r="Z83" s="71"/>
    </row>
    <row r="84" spans="1:26" ht="15.75">
      <c r="A84" s="68">
        <v>75</v>
      </c>
      <c r="B84" s="87" t="s">
        <v>480</v>
      </c>
      <c r="C84" s="87" t="s">
        <v>473</v>
      </c>
      <c r="D84" s="88">
        <v>2003</v>
      </c>
      <c r="E84" s="88" t="s">
        <v>372</v>
      </c>
      <c r="F84" s="88">
        <v>342673</v>
      </c>
      <c r="G84" s="69"/>
      <c r="H84" s="64">
        <f>LOOKUP(G84,SCORE1!C:C,SCORE1!B:B)</f>
        <v>0</v>
      </c>
      <c r="I84" s="69"/>
      <c r="J84" s="64">
        <f>LOOKUP(I84,SCORE1!E:E,SCORE1!D:D)</f>
        <v>0</v>
      </c>
      <c r="K84" s="102"/>
      <c r="L84" s="119">
        <f>LOOKUP(K84,SCORE1!H:H,SCORE1!G:G)</f>
        <v>0</v>
      </c>
      <c r="M84" s="103">
        <v>11.11</v>
      </c>
      <c r="N84" s="106">
        <f>LOOKUP(M84,SCORE1!K:K,SCORE1!J:J)</f>
        <v>10</v>
      </c>
      <c r="O84" s="70"/>
      <c r="P84" s="65">
        <f>LOOKUP(O84,SCORE1!M:M,SCORE1!L:L)</f>
        <v>0</v>
      </c>
      <c r="Q84" s="105">
        <v>1.25</v>
      </c>
      <c r="R84" s="106">
        <f>LOOKUP(Q84,SCORE1!P:P,SCORE1!O:O)</f>
        <v>7</v>
      </c>
      <c r="S84" s="69"/>
      <c r="T84" s="64">
        <f>LOOKUP(S84,SCORE1!Q:Q,SCORE1!O:O)</f>
        <v>0</v>
      </c>
      <c r="U84" s="69"/>
      <c r="V84" s="66">
        <f>LOOKUP(U84,SCORE1!R:R,SCORE1!O:O)</f>
        <v>0</v>
      </c>
      <c r="W84" s="105">
        <v>30.6</v>
      </c>
      <c r="X84" s="64">
        <f>LOOKUP(W84,SCORE1!S:S,SCORE1!O:O)</f>
        <v>10</v>
      </c>
      <c r="Y84" s="67">
        <f t="shared" si="2"/>
        <v>27</v>
      </c>
      <c r="Z84" s="71"/>
    </row>
    <row r="85" spans="1:26" ht="15.75">
      <c r="A85" s="68">
        <v>76</v>
      </c>
      <c r="B85" s="87" t="s">
        <v>481</v>
      </c>
      <c r="C85" s="87" t="s">
        <v>482</v>
      </c>
      <c r="D85" s="88">
        <v>2003</v>
      </c>
      <c r="E85" s="88" t="s">
        <v>372</v>
      </c>
      <c r="F85" s="88">
        <v>349499</v>
      </c>
      <c r="G85" s="69"/>
      <c r="H85" s="64">
        <f>LOOKUP(G85,SCORE1!C:C,SCORE1!B:B)</f>
        <v>0</v>
      </c>
      <c r="I85" s="69"/>
      <c r="J85" s="64">
        <f>LOOKUP(I85,SCORE1!E:E,SCORE1!D:D)</f>
        <v>0</v>
      </c>
      <c r="K85" s="102"/>
      <c r="L85" s="119">
        <f>LOOKUP(K85,SCORE1!H:H,SCORE1!G:G)</f>
        <v>0</v>
      </c>
      <c r="M85" s="103">
        <v>13.75</v>
      </c>
      <c r="N85" s="106">
        <f>LOOKUP(M85,SCORE1!K:K,SCORE1!J:J)</f>
        <v>3</v>
      </c>
      <c r="O85" s="70"/>
      <c r="P85" s="65">
        <f>LOOKUP(O85,SCORE1!M:M,SCORE1!L:L)</f>
        <v>0</v>
      </c>
      <c r="Q85" s="105">
        <v>1.05</v>
      </c>
      <c r="R85" s="106">
        <f>LOOKUP(Q85,SCORE1!P:P,SCORE1!O:O)</f>
        <v>3</v>
      </c>
      <c r="S85" s="69"/>
      <c r="T85" s="64">
        <f>LOOKUP(S85,SCORE1!Q:Q,SCORE1!O:O)</f>
        <v>0</v>
      </c>
      <c r="U85" s="69"/>
      <c r="V85" s="66">
        <f>LOOKUP(U85,SCORE1!R:R,SCORE1!O:O)</f>
        <v>0</v>
      </c>
      <c r="W85" s="105">
        <v>23.2</v>
      </c>
      <c r="X85" s="64">
        <f>LOOKUP(W85,SCORE1!S:S,SCORE1!O:O)</f>
        <v>6</v>
      </c>
      <c r="Y85" s="67">
        <f t="shared" si="2"/>
        <v>12</v>
      </c>
      <c r="Z85" s="71"/>
    </row>
    <row r="86" spans="1:26" ht="15.75">
      <c r="A86" s="68">
        <v>77</v>
      </c>
      <c r="B86" s="87" t="s">
        <v>502</v>
      </c>
      <c r="C86" s="87" t="s">
        <v>503</v>
      </c>
      <c r="D86" s="88">
        <v>2003</v>
      </c>
      <c r="E86" s="88" t="s">
        <v>372</v>
      </c>
      <c r="F86" s="88">
        <v>342680</v>
      </c>
      <c r="G86" s="69"/>
      <c r="H86" s="64">
        <f>LOOKUP(G86,SCORE1!C:C,SCORE1!B:B)</f>
        <v>0</v>
      </c>
      <c r="I86" s="69"/>
      <c r="J86" s="64">
        <f>LOOKUP(I86,SCORE1!E:E,SCORE1!D:D)</f>
        <v>0</v>
      </c>
      <c r="K86" s="102" t="s">
        <v>447</v>
      </c>
      <c r="L86" s="119">
        <f>LOOKUP(K86,SCORE1!H:H,SCORE1!G:G)</f>
        <v>0</v>
      </c>
      <c r="M86" s="102"/>
      <c r="N86" s="106">
        <f>LOOKUP(M86,SCORE1!K:K,SCORE1!J:J)</f>
        <v>0</v>
      </c>
      <c r="O86" s="70"/>
      <c r="P86" s="65">
        <f>LOOKUP(O86,SCORE1!M:M,SCORE1!L:L)</f>
        <v>0</v>
      </c>
      <c r="Q86" s="105">
        <v>1.25</v>
      </c>
      <c r="R86" s="106">
        <f>LOOKUP(Q86,SCORE1!P:P,SCORE1!O:O)</f>
        <v>7</v>
      </c>
      <c r="S86" s="69"/>
      <c r="T86" s="64">
        <f>LOOKUP(S86,SCORE1!Q:Q,SCORE1!O:O)</f>
        <v>0</v>
      </c>
      <c r="U86" s="69"/>
      <c r="V86" s="66">
        <f>LOOKUP(U86,SCORE1!R:R,SCORE1!O:O)</f>
        <v>0</v>
      </c>
      <c r="W86" s="105">
        <v>29.6</v>
      </c>
      <c r="X86" s="64">
        <f>LOOKUP(W86,SCORE1!S:S,SCORE1!O:O)</f>
        <v>9</v>
      </c>
      <c r="Y86" s="67">
        <f t="shared" si="2"/>
        <v>16</v>
      </c>
      <c r="Z86" s="71"/>
    </row>
    <row r="87" spans="1:26" ht="15.75">
      <c r="A87" s="68">
        <v>78</v>
      </c>
      <c r="B87" s="87" t="s">
        <v>507</v>
      </c>
      <c r="C87" s="87" t="s">
        <v>457</v>
      </c>
      <c r="D87" s="88">
        <v>2003</v>
      </c>
      <c r="E87" s="88" t="s">
        <v>372</v>
      </c>
      <c r="F87" s="88">
        <v>341305</v>
      </c>
      <c r="G87" s="69"/>
      <c r="H87" s="64">
        <f>LOOKUP(G87,SCORE1!C:C,SCORE1!B:B)</f>
        <v>0</v>
      </c>
      <c r="I87" s="69"/>
      <c r="J87" s="64">
        <f>LOOKUP(I87,SCORE1!E:E,SCORE1!D:D)</f>
        <v>0</v>
      </c>
      <c r="K87" s="102"/>
      <c r="L87" s="119">
        <f>LOOKUP(K87,SCORE1!H:H,SCORE1!G:G)</f>
        <v>0</v>
      </c>
      <c r="M87" s="102"/>
      <c r="N87" s="106">
        <f>LOOKUP(M87,SCORE1!K:K,SCORE1!J:J)</f>
        <v>0</v>
      </c>
      <c r="O87" s="70"/>
      <c r="P87" s="65">
        <f>LOOKUP(O87,SCORE1!M:M,SCORE1!L:L)</f>
        <v>0</v>
      </c>
      <c r="Q87" s="105">
        <v>1</v>
      </c>
      <c r="R87" s="106">
        <f>LOOKUP(Q87,SCORE1!P:P,SCORE1!O:O)</f>
        <v>2</v>
      </c>
      <c r="S87" s="69"/>
      <c r="T87" s="64">
        <f>LOOKUP(S87,SCORE1!Q:Q,SCORE1!O:O)</f>
        <v>0</v>
      </c>
      <c r="U87" s="69"/>
      <c r="V87" s="66">
        <f>LOOKUP(U87,SCORE1!R:R,SCORE1!O:O)</f>
        <v>0</v>
      </c>
      <c r="W87" s="105"/>
      <c r="X87" s="64">
        <f>LOOKUP(W87,SCORE1!S:S,SCORE1!O:O)</f>
        <v>0</v>
      </c>
      <c r="Y87" s="67">
        <f t="shared" si="2"/>
        <v>2</v>
      </c>
      <c r="Z87" s="71"/>
    </row>
    <row r="88" spans="1:26" ht="15.75">
      <c r="A88" s="68">
        <v>79</v>
      </c>
      <c r="B88" s="87" t="s">
        <v>541</v>
      </c>
      <c r="C88" s="87" t="s">
        <v>503</v>
      </c>
      <c r="D88" s="88">
        <v>2002</v>
      </c>
      <c r="E88" s="88" t="s">
        <v>542</v>
      </c>
      <c r="F88" s="88">
        <v>333850</v>
      </c>
      <c r="G88" s="69"/>
      <c r="H88" s="64">
        <f>LOOKUP(G88,SCORE1!C:C,SCORE1!B:B)</f>
        <v>0</v>
      </c>
      <c r="I88" s="69"/>
      <c r="J88" s="64">
        <f>LOOKUP(I88,SCORE1!E:E,SCORE1!D:D)</f>
        <v>0</v>
      </c>
      <c r="K88" s="114" t="s">
        <v>574</v>
      </c>
      <c r="L88" s="119">
        <f>LOOKUP(K88,SCORE1!H:H,SCORE1!G:G)</f>
        <v>0</v>
      </c>
      <c r="M88" s="114"/>
      <c r="N88" s="106">
        <f>LOOKUP(M88,SCORE1!K:K,SCORE1!J:J)</f>
        <v>0</v>
      </c>
      <c r="O88" s="70"/>
      <c r="P88" s="65">
        <f>LOOKUP(O88,SCORE1!M:M,SCORE1!L:L)</f>
        <v>0</v>
      </c>
      <c r="Q88" s="115">
        <v>0.95</v>
      </c>
      <c r="R88" s="106">
        <f>LOOKUP(Q88,SCORE1!P:P,SCORE1!O:O)</f>
        <v>1</v>
      </c>
      <c r="S88" s="69"/>
      <c r="T88" s="64">
        <f>LOOKUP(S88,SCORE1!Q:Q,SCORE1!O:O)</f>
        <v>0</v>
      </c>
      <c r="U88" s="69"/>
      <c r="V88" s="66">
        <f>LOOKUP(U88,SCORE1!R:R,SCORE1!O:O)</f>
        <v>0</v>
      </c>
      <c r="W88" s="115">
        <v>39.95</v>
      </c>
      <c r="X88" s="64">
        <f>LOOKUP(W88,SCORE1!S:S,SCORE1!O:O)</f>
        <v>13</v>
      </c>
      <c r="Y88" s="67">
        <f t="shared" si="2"/>
        <v>14</v>
      </c>
      <c r="Z88" s="71"/>
    </row>
    <row r="89" spans="1:26" ht="15.75">
      <c r="A89" s="68">
        <v>80</v>
      </c>
      <c r="B89" s="87" t="s">
        <v>546</v>
      </c>
      <c r="C89" s="87" t="s">
        <v>547</v>
      </c>
      <c r="D89" s="88">
        <v>2003</v>
      </c>
      <c r="E89" s="88" t="s">
        <v>542</v>
      </c>
      <c r="F89" s="88">
        <v>351784</v>
      </c>
      <c r="G89" s="69"/>
      <c r="H89" s="64">
        <f>LOOKUP(G89,SCORE1!C:C,SCORE1!B:B)</f>
        <v>0</v>
      </c>
      <c r="I89" s="69"/>
      <c r="J89" s="64">
        <f>LOOKUP(I89,SCORE1!E:E,SCORE1!D:D)</f>
        <v>0</v>
      </c>
      <c r="K89" s="114"/>
      <c r="L89" s="119">
        <f>LOOKUP(K89,SCORE1!H:H,SCORE1!G:G)</f>
        <v>0</v>
      </c>
      <c r="M89" s="114">
        <v>17.12</v>
      </c>
      <c r="N89" s="106">
        <f>LOOKUP(M89,SCORE1!K:K,SCORE1!J:J)</f>
        <v>0</v>
      </c>
      <c r="O89" s="70"/>
      <c r="P89" s="65">
        <f>LOOKUP(O89,SCORE1!M:M,SCORE1!L:L)</f>
        <v>0</v>
      </c>
      <c r="Q89" s="115">
        <v>0.95</v>
      </c>
      <c r="R89" s="106">
        <f>LOOKUP(Q89,SCORE1!P:P,SCORE1!O:O)</f>
        <v>1</v>
      </c>
      <c r="S89" s="69"/>
      <c r="T89" s="64">
        <f>LOOKUP(S89,SCORE1!Q:Q,SCORE1!O:O)</f>
        <v>0</v>
      </c>
      <c r="U89" s="69"/>
      <c r="V89" s="66">
        <f>LOOKUP(U89,SCORE1!R:R,SCORE1!O:O)</f>
        <v>0</v>
      </c>
      <c r="W89" s="115">
        <v>37.5</v>
      </c>
      <c r="X89" s="64">
        <f>LOOKUP(W89,SCORE1!S:S,SCORE1!O:O)</f>
        <v>12</v>
      </c>
      <c r="Y89" s="67">
        <f t="shared" si="2"/>
        <v>13</v>
      </c>
      <c r="Z89" s="71"/>
    </row>
    <row r="90" spans="1:26" ht="15.75">
      <c r="A90" s="68">
        <v>81</v>
      </c>
      <c r="B90" s="87" t="s">
        <v>548</v>
      </c>
      <c r="C90" s="87" t="s">
        <v>549</v>
      </c>
      <c r="D90" s="88">
        <v>2003</v>
      </c>
      <c r="E90" s="88" t="s">
        <v>542</v>
      </c>
      <c r="F90" s="88">
        <v>335044</v>
      </c>
      <c r="G90" s="69"/>
      <c r="H90" s="64">
        <f>LOOKUP(G90,SCORE1!C:C,SCORE1!B:B)</f>
        <v>0</v>
      </c>
      <c r="I90" s="69"/>
      <c r="J90" s="64">
        <f>LOOKUP(I90,SCORE1!E:E,SCORE1!D:D)</f>
        <v>0</v>
      </c>
      <c r="K90" s="114"/>
      <c r="L90" s="119">
        <f>LOOKUP(K90,SCORE1!H:H,SCORE1!G:G)</f>
        <v>0</v>
      </c>
      <c r="M90" s="114">
        <v>11.57</v>
      </c>
      <c r="N90" s="106">
        <f>LOOKUP(M90,SCORE1!K:K,SCORE1!J:J)</f>
        <v>9</v>
      </c>
      <c r="O90" s="70"/>
      <c r="P90" s="65">
        <f>LOOKUP(O90,SCORE1!M:M,SCORE1!L:L)</f>
        <v>0</v>
      </c>
      <c r="Q90" s="115">
        <v>1.35</v>
      </c>
      <c r="R90" s="106">
        <f>LOOKUP(Q90,SCORE1!P:P,SCORE1!O:O)</f>
        <v>9</v>
      </c>
      <c r="S90" s="69"/>
      <c r="T90" s="64">
        <f>LOOKUP(S90,SCORE1!Q:Q,SCORE1!O:O)</f>
        <v>0</v>
      </c>
      <c r="U90" s="69"/>
      <c r="V90" s="66">
        <f>LOOKUP(U90,SCORE1!R:R,SCORE1!O:O)</f>
        <v>0</v>
      </c>
      <c r="W90" s="115">
        <v>27.35</v>
      </c>
      <c r="X90" s="64">
        <f>LOOKUP(W90,SCORE1!S:S,SCORE1!O:O)</f>
        <v>8</v>
      </c>
      <c r="Y90" s="67">
        <f t="shared" si="2"/>
        <v>26</v>
      </c>
      <c r="Z90" s="71"/>
    </row>
    <row r="91" spans="1:26" ht="15.75">
      <c r="A91" s="68">
        <v>82</v>
      </c>
      <c r="B91" s="87" t="s">
        <v>555</v>
      </c>
      <c r="C91" s="87" t="s">
        <v>556</v>
      </c>
      <c r="D91" s="88">
        <v>2002</v>
      </c>
      <c r="E91" s="88" t="s">
        <v>542</v>
      </c>
      <c r="F91" s="88">
        <v>344841</v>
      </c>
      <c r="G91" s="69"/>
      <c r="H91" s="64">
        <f>LOOKUP(G91,SCORE1!C:C,SCORE1!B:B)</f>
        <v>0</v>
      </c>
      <c r="I91" s="69"/>
      <c r="J91" s="64">
        <f>LOOKUP(I91,SCORE1!E:E,SCORE1!D:D)</f>
        <v>0</v>
      </c>
      <c r="K91" s="114"/>
      <c r="L91" s="119">
        <f>LOOKUP(K91,SCORE1!H:H,SCORE1!G:G)</f>
        <v>0</v>
      </c>
      <c r="M91" s="114">
        <v>13.81</v>
      </c>
      <c r="N91" s="106">
        <f>LOOKUP(M91,SCORE1!K:K,SCORE1!J:J)</f>
        <v>3</v>
      </c>
      <c r="O91" s="70"/>
      <c r="P91" s="65">
        <f>LOOKUP(O91,SCORE1!M:M,SCORE1!L:L)</f>
        <v>0</v>
      </c>
      <c r="Q91" s="115">
        <v>0.95</v>
      </c>
      <c r="R91" s="106">
        <f>LOOKUP(Q91,SCORE1!P:P,SCORE1!O:O)</f>
        <v>1</v>
      </c>
      <c r="S91" s="69"/>
      <c r="T91" s="64">
        <f>LOOKUP(S91,SCORE1!Q:Q,SCORE1!O:O)</f>
        <v>0</v>
      </c>
      <c r="U91" s="69"/>
      <c r="V91" s="66">
        <f>LOOKUP(U91,SCORE1!R:R,SCORE1!O:O)</f>
        <v>0</v>
      </c>
      <c r="W91" s="115">
        <v>41.95</v>
      </c>
      <c r="X91" s="64">
        <f>LOOKUP(W91,SCORE1!S:S,SCORE1!O:O)</f>
        <v>14</v>
      </c>
      <c r="Y91" s="67">
        <f t="shared" si="2"/>
        <v>18</v>
      </c>
      <c r="Z91" s="71"/>
    </row>
    <row r="92" spans="1:26" ht="15.75">
      <c r="A92" s="68">
        <v>83</v>
      </c>
      <c r="B92" s="111" t="s">
        <v>557</v>
      </c>
      <c r="C92" s="112" t="s">
        <v>457</v>
      </c>
      <c r="D92" s="113">
        <v>2002</v>
      </c>
      <c r="E92" s="88" t="s">
        <v>542</v>
      </c>
      <c r="F92" s="98"/>
      <c r="G92" s="69"/>
      <c r="H92" s="64">
        <f>LOOKUP(G92,SCORE1!C:C,SCORE1!B:B)</f>
        <v>0</v>
      </c>
      <c r="I92" s="69"/>
      <c r="J92" s="64">
        <f>LOOKUP(I92,SCORE1!E:E,SCORE1!D:D)</f>
        <v>0</v>
      </c>
      <c r="K92" s="114"/>
      <c r="L92" s="119">
        <f>LOOKUP(K92,SCORE1!H:H,SCORE1!G:G)</f>
        <v>0</v>
      </c>
      <c r="M92" s="114">
        <v>15.58</v>
      </c>
      <c r="N92" s="106">
        <f>LOOKUP(M92,SCORE1!K:K,SCORE1!J:J)</f>
        <v>0</v>
      </c>
      <c r="O92" s="70"/>
      <c r="P92" s="65">
        <f>LOOKUP(O92,SCORE1!M:M,SCORE1!L:L)</f>
        <v>0</v>
      </c>
      <c r="Q92" s="115">
        <v>0.95</v>
      </c>
      <c r="R92" s="106">
        <f>LOOKUP(Q92,SCORE1!P:P,SCORE1!O:O)</f>
        <v>1</v>
      </c>
      <c r="S92" s="69"/>
      <c r="T92" s="64">
        <f>LOOKUP(S92,SCORE1!Q:Q,SCORE1!O:O)</f>
        <v>0</v>
      </c>
      <c r="U92" s="69"/>
      <c r="V92" s="66">
        <f>LOOKUP(U92,SCORE1!R:R,SCORE1!O:O)</f>
        <v>0</v>
      </c>
      <c r="W92" s="115">
        <v>30.1</v>
      </c>
      <c r="X92" s="64">
        <f>LOOKUP(W92,SCORE1!S:S,SCORE1!O:O)</f>
        <v>10</v>
      </c>
      <c r="Y92" s="67">
        <f t="shared" si="2"/>
        <v>11</v>
      </c>
      <c r="Z92" s="71"/>
    </row>
    <row r="93" spans="1:26" ht="15.75">
      <c r="A93" s="68">
        <v>84</v>
      </c>
      <c r="B93" s="87" t="s">
        <v>620</v>
      </c>
      <c r="C93" s="87" t="s">
        <v>511</v>
      </c>
      <c r="D93" s="88">
        <v>2002</v>
      </c>
      <c r="E93" s="88" t="s">
        <v>621</v>
      </c>
      <c r="F93" s="88">
        <v>341154</v>
      </c>
      <c r="G93" s="69"/>
      <c r="H93" s="64">
        <f>LOOKUP(G93,SCORE1!C:C,SCORE1!B:B)</f>
        <v>0</v>
      </c>
      <c r="I93" s="69"/>
      <c r="J93" s="64">
        <f>LOOKUP(I93,SCORE1!E:E,SCORE1!D:D)</f>
        <v>0</v>
      </c>
      <c r="K93" s="123" t="s">
        <v>652</v>
      </c>
      <c r="L93" s="119">
        <f>LOOKUP(K93,SCORE1!H:H,SCORE1!G:G)</f>
        <v>7</v>
      </c>
      <c r="M93" s="124"/>
      <c r="N93" s="106">
        <f>LOOKUP(M93,SCORE1!K:K,SCORE1!J:J)</f>
        <v>0</v>
      </c>
      <c r="O93" s="70"/>
      <c r="P93" s="65">
        <f>LOOKUP(O93,SCORE1!M:M,SCORE1!L:L)</f>
        <v>0</v>
      </c>
      <c r="Q93" s="124">
        <v>1.4</v>
      </c>
      <c r="R93" s="106">
        <f>LOOKUP(Q93,SCORE1!P:P,SCORE1!O:O)</f>
        <v>10</v>
      </c>
      <c r="S93" s="69"/>
      <c r="T93" s="64">
        <f>LOOKUP(S93,SCORE1!Q:Q,SCORE1!O:O)</f>
        <v>0</v>
      </c>
      <c r="U93" s="69"/>
      <c r="V93" s="66">
        <f>LOOKUP(U93,SCORE1!R:R,SCORE1!O:O)</f>
        <v>0</v>
      </c>
      <c r="W93" s="124">
        <v>38.35</v>
      </c>
      <c r="X93" s="64">
        <f>LOOKUP(W93,SCORE1!S:S,SCORE1!O:O)</f>
        <v>13</v>
      </c>
      <c r="Y93" s="67">
        <f t="shared" si="2"/>
        <v>30</v>
      </c>
      <c r="Z93" s="71"/>
    </row>
    <row r="94" spans="1:26" ht="15.75">
      <c r="A94" s="68">
        <v>85</v>
      </c>
      <c r="B94" s="87" t="s">
        <v>461</v>
      </c>
      <c r="C94" s="87" t="s">
        <v>556</v>
      </c>
      <c r="D94" s="88">
        <v>2002</v>
      </c>
      <c r="E94" s="88" t="s">
        <v>621</v>
      </c>
      <c r="F94" s="88">
        <v>347033</v>
      </c>
      <c r="G94" s="69"/>
      <c r="H94" s="64">
        <f>LOOKUP(G94,SCORE1!C:C,SCORE1!B:B)</f>
        <v>0</v>
      </c>
      <c r="I94" s="69"/>
      <c r="J94" s="64">
        <f>LOOKUP(I94,SCORE1!E:E,SCORE1!D:D)</f>
        <v>0</v>
      </c>
      <c r="K94" s="123" t="s">
        <v>653</v>
      </c>
      <c r="L94" s="119">
        <f>LOOKUP(K94,SCORE1!H:H,SCORE1!G:G)</f>
        <v>0</v>
      </c>
      <c r="M94" s="124"/>
      <c r="N94" s="106">
        <f>LOOKUP(M94,SCORE1!K:K,SCORE1!J:J)</f>
        <v>0</v>
      </c>
      <c r="O94" s="70"/>
      <c r="P94" s="65">
        <f>LOOKUP(O94,SCORE1!M:M,SCORE1!L:L)</f>
        <v>0</v>
      </c>
      <c r="Q94" s="124">
        <v>1.25</v>
      </c>
      <c r="R94" s="106">
        <f>LOOKUP(Q94,SCORE1!P:P,SCORE1!O:O)</f>
        <v>7</v>
      </c>
      <c r="S94" s="69"/>
      <c r="T94" s="64">
        <f>LOOKUP(S94,SCORE1!Q:Q,SCORE1!O:O)</f>
        <v>0</v>
      </c>
      <c r="U94" s="69"/>
      <c r="V94" s="66">
        <f>LOOKUP(U94,SCORE1!R:R,SCORE1!O:O)</f>
        <v>0</v>
      </c>
      <c r="W94" s="124">
        <v>40.1</v>
      </c>
      <c r="X94" s="64">
        <f>LOOKUP(W94,SCORE1!S:S,SCORE1!O:O)</f>
        <v>13</v>
      </c>
      <c r="Y94" s="67">
        <f t="shared" si="2"/>
        <v>20</v>
      </c>
      <c r="Z94" s="71"/>
    </row>
    <row r="95" spans="1:26" ht="15.75">
      <c r="A95" s="68">
        <v>86</v>
      </c>
      <c r="B95" s="87" t="s">
        <v>452</v>
      </c>
      <c r="C95" s="87" t="s">
        <v>453</v>
      </c>
      <c r="D95" s="88">
        <v>2003</v>
      </c>
      <c r="E95" s="88" t="s">
        <v>415</v>
      </c>
      <c r="F95" s="88">
        <v>353994</v>
      </c>
      <c r="G95" s="69"/>
      <c r="H95" s="64">
        <f>LOOKUP(G95,SCORE1!C:C,SCORE1!B:B)</f>
        <v>0</v>
      </c>
      <c r="I95" s="69"/>
      <c r="J95" s="64">
        <f>LOOKUP(I95,SCORE1!E:E,SCORE1!D:D)</f>
        <v>0</v>
      </c>
      <c r="K95" s="102" t="s">
        <v>513</v>
      </c>
      <c r="L95" s="119">
        <f>LOOKUP(K95,SCORE1!H:H,SCORE1!G:G)</f>
        <v>0</v>
      </c>
      <c r="M95" s="102"/>
      <c r="N95" s="106">
        <f>LOOKUP(M95,SCORE1!K:K,SCORE1!J:J)</f>
        <v>0</v>
      </c>
      <c r="O95" s="70"/>
      <c r="P95" s="65">
        <f>LOOKUP(O95,SCORE1!M:M,SCORE1!L:L)</f>
        <v>0</v>
      </c>
      <c r="Q95" s="105">
        <v>1.15</v>
      </c>
      <c r="R95" s="106">
        <f>LOOKUP(Q95,SCORE1!P:P,SCORE1!O:O)</f>
        <v>5</v>
      </c>
      <c r="S95" s="69"/>
      <c r="T95" s="64">
        <f>LOOKUP(S95,SCORE1!Q:Q,SCORE1!O:O)</f>
        <v>0</v>
      </c>
      <c r="U95" s="69"/>
      <c r="V95" s="66">
        <f>LOOKUP(U95,SCORE1!R:R,SCORE1!O:O)</f>
        <v>0</v>
      </c>
      <c r="W95" s="105">
        <v>18</v>
      </c>
      <c r="X95" s="64">
        <f>LOOKUP(W95,SCORE1!S:S,SCORE1!O:O)</f>
        <v>3</v>
      </c>
      <c r="Y95" s="67">
        <f t="shared" si="2"/>
        <v>8</v>
      </c>
      <c r="Z95" s="71"/>
    </row>
    <row r="96" spans="1:26" ht="15.75">
      <c r="A96" s="68">
        <v>87</v>
      </c>
      <c r="B96" s="87" t="s">
        <v>490</v>
      </c>
      <c r="C96" s="87" t="s">
        <v>491</v>
      </c>
      <c r="D96" s="88">
        <v>2003</v>
      </c>
      <c r="E96" s="88" t="s">
        <v>415</v>
      </c>
      <c r="F96" s="88">
        <v>352873</v>
      </c>
      <c r="G96" s="69"/>
      <c r="H96" s="64">
        <f>LOOKUP(G96,SCORE1!C:C,SCORE1!B:B)</f>
        <v>0</v>
      </c>
      <c r="I96" s="69"/>
      <c r="J96" s="64">
        <f>LOOKUP(I96,SCORE1!E:E,SCORE1!D:D)</f>
        <v>0</v>
      </c>
      <c r="K96" s="102" t="s">
        <v>528</v>
      </c>
      <c r="L96" s="119">
        <f>LOOKUP(K96,SCORE1!H:H,SCORE1!G:G)</f>
        <v>4</v>
      </c>
      <c r="M96" s="102"/>
      <c r="N96" s="106">
        <f>LOOKUP(M96,SCORE1!K:K,SCORE1!J:J)</f>
        <v>0</v>
      </c>
      <c r="O96" s="70"/>
      <c r="P96" s="65">
        <f>LOOKUP(O96,SCORE1!M:M,SCORE1!L:L)</f>
        <v>0</v>
      </c>
      <c r="Q96" s="105">
        <v>1.4</v>
      </c>
      <c r="R96" s="106">
        <f>LOOKUP(Q96,SCORE1!P:P,SCORE1!O:O)</f>
        <v>10</v>
      </c>
      <c r="S96" s="69"/>
      <c r="T96" s="64">
        <f>LOOKUP(S96,SCORE1!Q:Q,SCORE1!O:O)</f>
        <v>0</v>
      </c>
      <c r="U96" s="69"/>
      <c r="V96" s="66">
        <f>LOOKUP(U96,SCORE1!R:R,SCORE1!O:O)</f>
        <v>0</v>
      </c>
      <c r="W96" s="105">
        <v>21.5</v>
      </c>
      <c r="X96" s="64">
        <f>LOOKUP(W96,SCORE1!S:S,SCORE1!O:O)</f>
        <v>5</v>
      </c>
      <c r="Y96" s="67">
        <f t="shared" si="2"/>
        <v>19</v>
      </c>
      <c r="Z96" s="71"/>
    </row>
    <row r="97" spans="1:26" ht="15.75">
      <c r="A97" s="68">
        <v>88</v>
      </c>
      <c r="B97" s="87" t="s">
        <v>622</v>
      </c>
      <c r="C97" s="87" t="s">
        <v>623</v>
      </c>
      <c r="D97" s="88">
        <v>2002</v>
      </c>
      <c r="E97" s="88" t="s">
        <v>624</v>
      </c>
      <c r="F97" s="88">
        <v>353472</v>
      </c>
      <c r="G97" s="69"/>
      <c r="H97" s="64">
        <f>LOOKUP(G97,SCORE1!C:C,SCORE1!B:B)</f>
        <v>0</v>
      </c>
      <c r="I97" s="69"/>
      <c r="J97" s="64">
        <f>LOOKUP(I97,SCORE1!E:E,SCORE1!D:D)</f>
        <v>0</v>
      </c>
      <c r="K97" s="123" t="s">
        <v>654</v>
      </c>
      <c r="L97" s="119">
        <f>LOOKUP(K97,SCORE1!H:H,SCORE1!G:G)</f>
        <v>3</v>
      </c>
      <c r="M97" s="124"/>
      <c r="N97" s="106">
        <f>LOOKUP(M97,SCORE1!K:K,SCORE1!J:J)</f>
        <v>0</v>
      </c>
      <c r="O97" s="70"/>
      <c r="P97" s="65">
        <f>LOOKUP(O97,SCORE1!M:M,SCORE1!L:L)</f>
        <v>0</v>
      </c>
      <c r="Q97" s="124">
        <v>1.2</v>
      </c>
      <c r="R97" s="106">
        <f>LOOKUP(Q97,SCORE1!P:P,SCORE1!O:O)</f>
        <v>6</v>
      </c>
      <c r="S97" s="69"/>
      <c r="T97" s="64">
        <f>LOOKUP(S97,SCORE1!Q:Q,SCORE1!O:O)</f>
        <v>0</v>
      </c>
      <c r="U97" s="69"/>
      <c r="V97" s="66">
        <f>LOOKUP(U97,SCORE1!R:R,SCORE1!O:O)</f>
        <v>0</v>
      </c>
      <c r="W97" s="124">
        <v>23.5</v>
      </c>
      <c r="X97" s="64">
        <f>LOOKUP(W97,SCORE1!S:S,SCORE1!O:O)</f>
        <v>6</v>
      </c>
      <c r="Y97" s="67">
        <f t="shared" si="2"/>
        <v>15</v>
      </c>
      <c r="Z97" s="71"/>
    </row>
    <row r="98" spans="1:26" ht="15.75">
      <c r="A98" s="68">
        <v>89</v>
      </c>
      <c r="B98" s="87" t="s">
        <v>625</v>
      </c>
      <c r="C98" s="87" t="s">
        <v>626</v>
      </c>
      <c r="D98" s="88">
        <v>2002</v>
      </c>
      <c r="E98" s="88" t="s">
        <v>624</v>
      </c>
      <c r="F98" s="88">
        <v>331732</v>
      </c>
      <c r="G98" s="69"/>
      <c r="H98" s="64">
        <f>LOOKUP(G98,SCORE1!C:C,SCORE1!B:B)</f>
        <v>0</v>
      </c>
      <c r="I98" s="69"/>
      <c r="J98" s="64">
        <f>LOOKUP(I98,SCORE1!E:E,SCORE1!D:D)</f>
        <v>0</v>
      </c>
      <c r="K98" s="123"/>
      <c r="L98" s="119">
        <f>LOOKUP(K98,SCORE1!H:H,SCORE1!G:G)</f>
        <v>0</v>
      </c>
      <c r="M98" s="124">
        <v>11.32</v>
      </c>
      <c r="N98" s="106">
        <f>LOOKUP(M98,SCORE1!K:K,SCORE1!J:J)</f>
        <v>10</v>
      </c>
      <c r="O98" s="70"/>
      <c r="P98" s="65">
        <f>LOOKUP(O98,SCORE1!M:M,SCORE1!L:L)</f>
        <v>0</v>
      </c>
      <c r="Q98" s="124">
        <v>1.25</v>
      </c>
      <c r="R98" s="106">
        <f>LOOKUP(Q98,SCORE1!P:P,SCORE1!O:O)</f>
        <v>7</v>
      </c>
      <c r="S98" s="69"/>
      <c r="T98" s="64">
        <f>LOOKUP(S98,SCORE1!Q:Q,SCORE1!O:O)</f>
        <v>0</v>
      </c>
      <c r="U98" s="69"/>
      <c r="V98" s="66">
        <f>LOOKUP(U98,SCORE1!R:R,SCORE1!O:O)</f>
        <v>0</v>
      </c>
      <c r="W98" s="124">
        <v>27.75</v>
      </c>
      <c r="X98" s="64">
        <f>LOOKUP(W98,SCORE1!S:S,SCORE1!O:O)</f>
        <v>8</v>
      </c>
      <c r="Y98" s="67">
        <f t="shared" si="2"/>
        <v>25</v>
      </c>
      <c r="Z98" s="71"/>
    </row>
    <row r="99" spans="1:26" ht="15.75">
      <c r="A99" s="68">
        <v>90</v>
      </c>
      <c r="B99" s="87" t="s">
        <v>627</v>
      </c>
      <c r="C99" s="87" t="s">
        <v>559</v>
      </c>
      <c r="D99" s="88">
        <v>2002</v>
      </c>
      <c r="E99" s="88" t="s">
        <v>624</v>
      </c>
      <c r="F99" s="88">
        <v>343425</v>
      </c>
      <c r="G99" s="69"/>
      <c r="H99" s="64">
        <f>LOOKUP(G99,SCORE1!C:C,SCORE1!B:B)</f>
        <v>0</v>
      </c>
      <c r="I99" s="69"/>
      <c r="J99" s="64">
        <f>LOOKUP(I99,SCORE1!E:E,SCORE1!D:D)</f>
        <v>0</v>
      </c>
      <c r="K99" s="123" t="s">
        <v>655</v>
      </c>
      <c r="L99" s="119">
        <f>LOOKUP(K99,SCORE1!H:H,SCORE1!G:G)</f>
        <v>0</v>
      </c>
      <c r="M99" s="124"/>
      <c r="N99" s="106">
        <f>LOOKUP(M99,SCORE1!K:K,SCORE1!J:J)</f>
        <v>0</v>
      </c>
      <c r="O99" s="70"/>
      <c r="P99" s="65">
        <f>LOOKUP(O99,SCORE1!M:M,SCORE1!L:L)</f>
        <v>0</v>
      </c>
      <c r="Q99" s="124">
        <v>1.3</v>
      </c>
      <c r="R99" s="106">
        <f>LOOKUP(Q99,SCORE1!P:P,SCORE1!O:O)</f>
        <v>8</v>
      </c>
      <c r="S99" s="69"/>
      <c r="T99" s="64">
        <f>LOOKUP(S99,SCORE1!Q:Q,SCORE1!O:O)</f>
        <v>0</v>
      </c>
      <c r="U99" s="69"/>
      <c r="V99" s="66">
        <f>LOOKUP(U99,SCORE1!R:R,SCORE1!O:O)</f>
        <v>0</v>
      </c>
      <c r="W99" s="124">
        <v>24.2</v>
      </c>
      <c r="X99" s="64">
        <f>LOOKUP(W99,SCORE1!S:S,SCORE1!O:O)</f>
        <v>7</v>
      </c>
      <c r="Y99" s="67">
        <f t="shared" si="2"/>
        <v>15</v>
      </c>
      <c r="Z99" s="71"/>
    </row>
    <row r="100" spans="1:26" ht="15.75">
      <c r="A100" s="68">
        <v>91</v>
      </c>
      <c r="B100" s="87" t="s">
        <v>413</v>
      </c>
      <c r="C100" s="87" t="s">
        <v>556</v>
      </c>
      <c r="D100" s="88">
        <v>2003</v>
      </c>
      <c r="E100" s="88" t="s">
        <v>624</v>
      </c>
      <c r="F100" s="88">
        <v>347504</v>
      </c>
      <c r="G100" s="69"/>
      <c r="H100" s="64">
        <f>LOOKUP(G100,SCORE1!C:C,SCORE1!B:B)</f>
        <v>0</v>
      </c>
      <c r="I100" s="69"/>
      <c r="J100" s="64">
        <f>LOOKUP(I100,SCORE1!E:E,SCORE1!D:D)</f>
        <v>0</v>
      </c>
      <c r="K100" s="123" t="s">
        <v>656</v>
      </c>
      <c r="L100" s="119">
        <f>LOOKUP(K100,SCORE1!H:H,SCORE1!G:G)</f>
        <v>0</v>
      </c>
      <c r="M100" s="124"/>
      <c r="N100" s="106">
        <f>LOOKUP(M100,SCORE1!K:K,SCORE1!J:J)</f>
        <v>0</v>
      </c>
      <c r="O100" s="70"/>
      <c r="P100" s="65">
        <f>LOOKUP(O100,SCORE1!M:M,SCORE1!L:L)</f>
        <v>0</v>
      </c>
      <c r="Q100" s="124">
        <v>1.05</v>
      </c>
      <c r="R100" s="106">
        <f>LOOKUP(Q100,SCORE1!P:P,SCORE1!O:O)</f>
        <v>3</v>
      </c>
      <c r="S100" s="69"/>
      <c r="T100" s="64">
        <f>LOOKUP(S100,SCORE1!Q:Q,SCORE1!O:O)</f>
        <v>0</v>
      </c>
      <c r="U100" s="69"/>
      <c r="V100" s="66">
        <f>LOOKUP(U100,SCORE1!R:R,SCORE1!O:O)</f>
        <v>0</v>
      </c>
      <c r="W100" s="124">
        <v>33.8</v>
      </c>
      <c r="X100" s="64">
        <f>LOOKUP(W100,SCORE1!S:S,SCORE1!O:O)</f>
        <v>11</v>
      </c>
      <c r="Y100" s="67">
        <f t="shared" si="2"/>
        <v>14</v>
      </c>
      <c r="Z100" s="71"/>
    </row>
    <row r="101" spans="1:26" ht="15.75">
      <c r="A101" s="68">
        <v>92</v>
      </c>
      <c r="B101" s="87" t="s">
        <v>628</v>
      </c>
      <c r="C101" s="87" t="s">
        <v>464</v>
      </c>
      <c r="D101" s="88">
        <v>2003</v>
      </c>
      <c r="E101" s="88" t="s">
        <v>624</v>
      </c>
      <c r="F101" s="88">
        <v>353225</v>
      </c>
      <c r="G101" s="69"/>
      <c r="H101" s="64">
        <f>LOOKUP(G101,SCORE1!C:C,SCORE1!B:B)</f>
        <v>0</v>
      </c>
      <c r="I101" s="69"/>
      <c r="J101" s="64">
        <f>LOOKUP(I101,SCORE1!E:E,SCORE1!D:D)</f>
        <v>0</v>
      </c>
      <c r="K101" s="123" t="s">
        <v>657</v>
      </c>
      <c r="L101" s="119">
        <f>LOOKUP(K101,SCORE1!H:H,SCORE1!G:G)</f>
        <v>0</v>
      </c>
      <c r="M101" s="124"/>
      <c r="N101" s="106">
        <f>LOOKUP(M101,SCORE1!K:K,SCORE1!J:J)</f>
        <v>0</v>
      </c>
      <c r="O101" s="70"/>
      <c r="P101" s="65">
        <f>LOOKUP(O101,SCORE1!M:M,SCORE1!L:L)</f>
        <v>0</v>
      </c>
      <c r="Q101" s="124">
        <v>1.2</v>
      </c>
      <c r="R101" s="106">
        <f>LOOKUP(Q101,SCORE1!P:P,SCORE1!O:O)</f>
        <v>6</v>
      </c>
      <c r="S101" s="69"/>
      <c r="T101" s="64">
        <f>LOOKUP(S101,SCORE1!Q:Q,SCORE1!O:O)</f>
        <v>0</v>
      </c>
      <c r="U101" s="69"/>
      <c r="V101" s="66">
        <f>LOOKUP(U101,SCORE1!R:R,SCORE1!O:O)</f>
        <v>0</v>
      </c>
      <c r="W101" s="124">
        <v>29.2</v>
      </c>
      <c r="X101" s="64">
        <f>LOOKUP(W101,SCORE1!S:S,SCORE1!O:O)</f>
        <v>9</v>
      </c>
      <c r="Y101" s="67">
        <f t="shared" si="2"/>
        <v>15</v>
      </c>
      <c r="Z101" s="71"/>
    </row>
    <row r="102" spans="1:26" ht="15.75">
      <c r="A102" s="68">
        <v>93</v>
      </c>
      <c r="B102" s="87" t="s">
        <v>629</v>
      </c>
      <c r="C102" s="87" t="s">
        <v>630</v>
      </c>
      <c r="D102" s="88">
        <v>2002</v>
      </c>
      <c r="E102" s="88" t="s">
        <v>624</v>
      </c>
      <c r="F102" s="88">
        <v>350393</v>
      </c>
      <c r="G102" s="69"/>
      <c r="H102" s="64">
        <f>LOOKUP(G102,SCORE1!C:C,SCORE1!B:B)</f>
        <v>0</v>
      </c>
      <c r="I102" s="69"/>
      <c r="J102" s="64">
        <f>LOOKUP(I102,SCORE1!E:E,SCORE1!D:D)</f>
        <v>0</v>
      </c>
      <c r="K102" s="123" t="s">
        <v>658</v>
      </c>
      <c r="L102" s="119">
        <f>LOOKUP(K102,SCORE1!H:H,SCORE1!G:G)</f>
        <v>6</v>
      </c>
      <c r="M102" s="124"/>
      <c r="N102" s="106">
        <f>LOOKUP(M102,SCORE1!K:K,SCORE1!J:J)</f>
        <v>0</v>
      </c>
      <c r="O102" s="70"/>
      <c r="P102" s="65">
        <f>LOOKUP(O102,SCORE1!M:M,SCORE1!L:L)</f>
        <v>0</v>
      </c>
      <c r="Q102" s="124">
        <v>1.3</v>
      </c>
      <c r="R102" s="106">
        <f>LOOKUP(Q102,SCORE1!P:P,SCORE1!O:O)</f>
        <v>8</v>
      </c>
      <c r="S102" s="69"/>
      <c r="T102" s="64">
        <f>LOOKUP(S102,SCORE1!Q:Q,SCORE1!O:O)</f>
        <v>0</v>
      </c>
      <c r="U102" s="69"/>
      <c r="V102" s="66">
        <f>LOOKUP(U102,SCORE1!R:R,SCORE1!O:O)</f>
        <v>0</v>
      </c>
      <c r="W102" s="124">
        <v>42.75</v>
      </c>
      <c r="X102" s="64">
        <f>LOOKUP(W102,SCORE1!S:S,SCORE1!O:O)</f>
        <v>14</v>
      </c>
      <c r="Y102" s="67">
        <f t="shared" si="2"/>
        <v>28</v>
      </c>
      <c r="Z102" s="71"/>
    </row>
    <row r="103" spans="1:26" ht="15.75">
      <c r="A103" s="68">
        <v>94</v>
      </c>
      <c r="B103" s="87" t="s">
        <v>631</v>
      </c>
      <c r="C103" s="87" t="s">
        <v>559</v>
      </c>
      <c r="D103" s="88">
        <v>2003</v>
      </c>
      <c r="E103" s="88" t="s">
        <v>624</v>
      </c>
      <c r="F103" s="88">
        <v>338279</v>
      </c>
      <c r="G103" s="69"/>
      <c r="H103" s="64">
        <f>LOOKUP(G103,SCORE1!C:C,SCORE1!B:B)</f>
        <v>0</v>
      </c>
      <c r="I103" s="69"/>
      <c r="J103" s="64">
        <f>LOOKUP(I103,SCORE1!E:E,SCORE1!D:D)</f>
        <v>0</v>
      </c>
      <c r="K103" s="123" t="s">
        <v>659</v>
      </c>
      <c r="L103" s="119">
        <f>LOOKUP(K103,SCORE1!H:H,SCORE1!G:G)</f>
        <v>4</v>
      </c>
      <c r="M103" s="124"/>
      <c r="N103" s="106">
        <f>LOOKUP(M103,SCORE1!K:K,SCORE1!J:J)</f>
        <v>0</v>
      </c>
      <c r="O103" s="70"/>
      <c r="P103" s="65">
        <f>LOOKUP(O103,SCORE1!M:M,SCORE1!L:L)</f>
        <v>0</v>
      </c>
      <c r="Q103" s="124">
        <v>1.1</v>
      </c>
      <c r="R103" s="106">
        <f>LOOKUP(Q103,SCORE1!P:P,SCORE1!O:O)</f>
        <v>4</v>
      </c>
      <c r="S103" s="69"/>
      <c r="T103" s="64">
        <f>LOOKUP(S103,SCORE1!Q:Q,SCORE1!O:O)</f>
        <v>0</v>
      </c>
      <c r="U103" s="69"/>
      <c r="V103" s="66">
        <f>LOOKUP(U103,SCORE1!R:R,SCORE1!O:O)</f>
        <v>0</v>
      </c>
      <c r="W103" s="124">
        <v>18.5</v>
      </c>
      <c r="X103" s="64">
        <f>LOOKUP(W103,SCORE1!S:S,SCORE1!O:O)</f>
        <v>3</v>
      </c>
      <c r="Y103" s="67">
        <f t="shared" si="2"/>
        <v>11</v>
      </c>
      <c r="Z103" s="71"/>
    </row>
    <row r="104" spans="1:26" ht="15.75">
      <c r="A104" s="68">
        <v>95</v>
      </c>
      <c r="B104" s="87" t="s">
        <v>632</v>
      </c>
      <c r="C104" s="87" t="s">
        <v>554</v>
      </c>
      <c r="D104" s="88">
        <v>2002</v>
      </c>
      <c r="E104" s="88" t="s">
        <v>633</v>
      </c>
      <c r="F104" s="88">
        <v>352113</v>
      </c>
      <c r="G104" s="69"/>
      <c r="H104" s="64">
        <f>LOOKUP(G104,SCORE1!C:C,SCORE1!B:B)</f>
        <v>0</v>
      </c>
      <c r="I104" s="69"/>
      <c r="J104" s="64">
        <f>LOOKUP(I104,SCORE1!E:E,SCORE1!D:D)</f>
        <v>0</v>
      </c>
      <c r="K104" s="123" t="s">
        <v>660</v>
      </c>
      <c r="L104" s="119">
        <f>LOOKUP(K104,SCORE1!H:H,SCORE1!G:G)</f>
        <v>0</v>
      </c>
      <c r="M104" s="124"/>
      <c r="N104" s="106">
        <f>LOOKUP(M104,SCORE1!K:K,SCORE1!J:J)</f>
        <v>0</v>
      </c>
      <c r="O104" s="70"/>
      <c r="P104" s="65">
        <f>LOOKUP(O104,SCORE1!M:M,SCORE1!L:L)</f>
        <v>0</v>
      </c>
      <c r="Q104" s="124">
        <v>0.9</v>
      </c>
      <c r="R104" s="106">
        <f>LOOKUP(Q104,SCORE1!P:P,SCORE1!O:O)</f>
        <v>0</v>
      </c>
      <c r="S104" s="69"/>
      <c r="T104" s="64">
        <f>LOOKUP(S104,SCORE1!Q:Q,SCORE1!O:O)</f>
        <v>0</v>
      </c>
      <c r="U104" s="69"/>
      <c r="V104" s="66">
        <f>LOOKUP(U104,SCORE1!R:R,SCORE1!O:O)</f>
        <v>0</v>
      </c>
      <c r="W104" s="124">
        <v>22.5</v>
      </c>
      <c r="X104" s="64">
        <f>LOOKUP(W104,SCORE1!S:S,SCORE1!O:O)</f>
        <v>6</v>
      </c>
      <c r="Y104" s="67">
        <f t="shared" si="2"/>
        <v>6</v>
      </c>
      <c r="Z104" s="71"/>
    </row>
    <row r="105" spans="1:26" ht="15.75">
      <c r="A105" s="68">
        <v>96</v>
      </c>
      <c r="B105" s="87" t="s">
        <v>634</v>
      </c>
      <c r="C105" s="87" t="s">
        <v>551</v>
      </c>
      <c r="D105" s="88">
        <v>2003</v>
      </c>
      <c r="E105" s="88" t="s">
        <v>633</v>
      </c>
      <c r="F105" s="88">
        <v>349926</v>
      </c>
      <c r="G105" s="69"/>
      <c r="H105" s="64">
        <f>LOOKUP(G105,SCORE1!C:C,SCORE1!B:B)</f>
        <v>0</v>
      </c>
      <c r="I105" s="69"/>
      <c r="J105" s="64">
        <f>LOOKUP(I105,SCORE1!E:E,SCORE1!D:D)</f>
        <v>0</v>
      </c>
      <c r="K105" s="123" t="s">
        <v>661</v>
      </c>
      <c r="L105" s="119">
        <f>LOOKUP(K105,SCORE1!H:H,SCORE1!G:G)</f>
        <v>2</v>
      </c>
      <c r="M105" s="124"/>
      <c r="N105" s="106">
        <f>LOOKUP(M105,SCORE1!K:K,SCORE1!J:J)</f>
        <v>0</v>
      </c>
      <c r="O105" s="70"/>
      <c r="P105" s="65">
        <f>LOOKUP(O105,SCORE1!M:M,SCORE1!L:L)</f>
        <v>0</v>
      </c>
      <c r="Q105" s="124">
        <v>1.25</v>
      </c>
      <c r="R105" s="106">
        <f>LOOKUP(Q105,SCORE1!P:P,SCORE1!O:O)</f>
        <v>7</v>
      </c>
      <c r="S105" s="69"/>
      <c r="T105" s="64">
        <f>LOOKUP(S105,SCORE1!Q:Q,SCORE1!O:O)</f>
        <v>0</v>
      </c>
      <c r="U105" s="69"/>
      <c r="V105" s="66">
        <f>LOOKUP(U105,SCORE1!R:R,SCORE1!O:O)</f>
        <v>0</v>
      </c>
      <c r="W105" s="124">
        <v>39.4</v>
      </c>
      <c r="X105" s="64">
        <f>LOOKUP(W105,SCORE1!S:S,SCORE1!O:O)</f>
        <v>13</v>
      </c>
      <c r="Y105" s="67">
        <f t="shared" si="2"/>
        <v>22</v>
      </c>
      <c r="Z105" s="71"/>
    </row>
    <row r="106" spans="1:26" ht="15.75">
      <c r="A106" s="68">
        <v>97</v>
      </c>
      <c r="B106" s="87" t="s">
        <v>635</v>
      </c>
      <c r="C106" s="87" t="s">
        <v>636</v>
      </c>
      <c r="D106" s="88">
        <v>2002</v>
      </c>
      <c r="E106" s="88" t="s">
        <v>637</v>
      </c>
      <c r="F106" s="88">
        <v>341301</v>
      </c>
      <c r="G106" s="69"/>
      <c r="H106" s="64">
        <f>LOOKUP(G106,SCORE1!C:C,SCORE1!B:B)</f>
        <v>0</v>
      </c>
      <c r="I106" s="69"/>
      <c r="J106" s="64">
        <f>LOOKUP(I106,SCORE1!E:E,SCORE1!D:D)</f>
        <v>0</v>
      </c>
      <c r="K106" s="123"/>
      <c r="L106" s="119">
        <f>LOOKUP(K106,SCORE1!H:H,SCORE1!G:G)</f>
        <v>0</v>
      </c>
      <c r="M106" s="124">
        <v>11.31</v>
      </c>
      <c r="N106" s="106">
        <f>LOOKUP(M106,SCORE1!K:K,SCORE1!J:J)</f>
        <v>10</v>
      </c>
      <c r="O106" s="70"/>
      <c r="P106" s="65">
        <f>LOOKUP(O106,SCORE1!M:M,SCORE1!L:L)</f>
        <v>0</v>
      </c>
      <c r="Q106" s="124">
        <v>1.25</v>
      </c>
      <c r="R106" s="106">
        <f>LOOKUP(Q106,SCORE1!P:P,SCORE1!O:O)</f>
        <v>7</v>
      </c>
      <c r="S106" s="69"/>
      <c r="T106" s="64">
        <f>LOOKUP(S106,SCORE1!Q:Q,SCORE1!O:O)</f>
        <v>0</v>
      </c>
      <c r="U106" s="69"/>
      <c r="V106" s="66">
        <f>LOOKUP(U106,SCORE1!R:R,SCORE1!O:O)</f>
        <v>0</v>
      </c>
      <c r="W106" s="124">
        <v>32.7</v>
      </c>
      <c r="X106" s="64">
        <f>LOOKUP(W106,SCORE1!S:S,SCORE1!O:O)</f>
        <v>11</v>
      </c>
      <c r="Y106" s="67">
        <f aca="true" t="shared" si="3" ref="Y106:Y119">H106+J106+L106+N106+P106+R106+T106+V106+X106</f>
        <v>28</v>
      </c>
      <c r="Z106" s="71"/>
    </row>
    <row r="107" spans="1:26" ht="15.75">
      <c r="A107" s="68">
        <v>98</v>
      </c>
      <c r="B107" s="87" t="s">
        <v>638</v>
      </c>
      <c r="C107" s="87" t="s">
        <v>639</v>
      </c>
      <c r="D107" s="88">
        <v>2003</v>
      </c>
      <c r="E107" s="88" t="s">
        <v>637</v>
      </c>
      <c r="F107" s="88">
        <v>336165</v>
      </c>
      <c r="G107" s="69"/>
      <c r="H107" s="64">
        <f>LOOKUP(G107,SCORE1!C:C,SCORE1!B:B)</f>
        <v>0</v>
      </c>
      <c r="I107" s="69"/>
      <c r="J107" s="64">
        <f>LOOKUP(I107,SCORE1!E:E,SCORE1!D:D)</f>
        <v>0</v>
      </c>
      <c r="K107" s="123"/>
      <c r="L107" s="119">
        <f>LOOKUP(K107,SCORE1!H:H,SCORE1!G:G)</f>
        <v>0</v>
      </c>
      <c r="M107" s="124">
        <v>10.9</v>
      </c>
      <c r="N107" s="106">
        <f>LOOKUP(M107,SCORE1!K:K,SCORE1!J:J)</f>
        <v>11</v>
      </c>
      <c r="O107" s="70"/>
      <c r="P107" s="65">
        <f>LOOKUP(O107,SCORE1!M:M,SCORE1!L:L)</f>
        <v>0</v>
      </c>
      <c r="Q107" s="124">
        <v>1.2</v>
      </c>
      <c r="R107" s="106">
        <f>LOOKUP(Q107,SCORE1!P:P,SCORE1!O:O)</f>
        <v>6</v>
      </c>
      <c r="S107" s="69"/>
      <c r="T107" s="64">
        <f>LOOKUP(S107,SCORE1!Q:Q,SCORE1!O:O)</f>
        <v>0</v>
      </c>
      <c r="U107" s="69"/>
      <c r="V107" s="66">
        <f>LOOKUP(U107,SCORE1!R:R,SCORE1!O:O)</f>
        <v>0</v>
      </c>
      <c r="W107" s="124">
        <v>38.2</v>
      </c>
      <c r="X107" s="64">
        <f>LOOKUP(W107,SCORE1!S:S,SCORE1!O:O)</f>
        <v>13</v>
      </c>
      <c r="Y107" s="67">
        <f t="shared" si="3"/>
        <v>30</v>
      </c>
      <c r="Z107" s="71"/>
    </row>
    <row r="108" spans="1:26" ht="15.75">
      <c r="A108" s="68">
        <v>99</v>
      </c>
      <c r="B108" s="68"/>
      <c r="C108" s="72"/>
      <c r="D108" s="72"/>
      <c r="E108" s="72"/>
      <c r="F108" s="73"/>
      <c r="G108" s="69"/>
      <c r="H108" s="64">
        <f>LOOKUP(G108,SCORE1!C:C,SCORE1!B:B)</f>
        <v>0</v>
      </c>
      <c r="I108" s="69"/>
      <c r="J108" s="64">
        <f>LOOKUP(I108,SCORE1!E:E,SCORE1!D:D)</f>
        <v>0</v>
      </c>
      <c r="K108" s="70"/>
      <c r="L108" s="119">
        <f>LOOKUP(K108,SCORE1!H:H,SCORE1!G:G)</f>
        <v>0</v>
      </c>
      <c r="M108" s="69"/>
      <c r="N108" s="66">
        <f>LOOKUP(M108,SCORE1!K:K,SCORE1!J:J)</f>
        <v>0</v>
      </c>
      <c r="O108" s="70"/>
      <c r="P108" s="65">
        <f>LOOKUP(O108,SCORE1!M:M,SCORE1!L:L)</f>
        <v>0</v>
      </c>
      <c r="Q108" s="69"/>
      <c r="R108" s="66">
        <f>LOOKUP(Q108,SCORE1!P:P,SCORE1!O:O)</f>
        <v>0</v>
      </c>
      <c r="S108" s="69"/>
      <c r="T108" s="64">
        <f>LOOKUP(S108,SCORE1!Q:Q,SCORE1!O:O)</f>
        <v>0</v>
      </c>
      <c r="U108" s="69"/>
      <c r="V108" s="66">
        <f>LOOKUP(U108,SCORE1!R:R,SCORE1!O:O)</f>
        <v>0</v>
      </c>
      <c r="W108" s="69"/>
      <c r="X108" s="64">
        <f>LOOKUP(W108,SCORE1!S:S,SCORE1!O:O)</f>
        <v>0</v>
      </c>
      <c r="Y108" s="67">
        <f t="shared" si="3"/>
        <v>0</v>
      </c>
      <c r="Z108" s="71"/>
    </row>
    <row r="109" spans="1:26" ht="15.75">
      <c r="A109" s="68">
        <v>100</v>
      </c>
      <c r="B109" s="68"/>
      <c r="C109" s="72"/>
      <c r="D109" s="72"/>
      <c r="E109" s="72"/>
      <c r="F109" s="73"/>
      <c r="G109" s="69"/>
      <c r="H109" s="64">
        <f>LOOKUP(G109,SCORE1!C:C,SCORE1!B:B)</f>
        <v>0</v>
      </c>
      <c r="I109" s="69"/>
      <c r="J109" s="64">
        <f>LOOKUP(I109,SCORE1!E:E,SCORE1!D:D)</f>
        <v>0</v>
      </c>
      <c r="K109" s="70"/>
      <c r="L109" s="119">
        <f>LOOKUP(K109,SCORE1!H:H,SCORE1!G:G)</f>
        <v>0</v>
      </c>
      <c r="M109" s="69"/>
      <c r="N109" s="66">
        <f>LOOKUP(M109,SCORE1!K:K,SCORE1!J:J)</f>
        <v>0</v>
      </c>
      <c r="O109" s="70"/>
      <c r="P109" s="65">
        <f>LOOKUP(O109,SCORE1!M:M,SCORE1!L:L)</f>
        <v>0</v>
      </c>
      <c r="Q109" s="69"/>
      <c r="R109" s="66">
        <f>LOOKUP(Q109,SCORE1!P:P,SCORE1!O:O)</f>
        <v>0</v>
      </c>
      <c r="S109" s="69"/>
      <c r="T109" s="64">
        <f>LOOKUP(S109,SCORE1!Q:Q,SCORE1!O:O)</f>
        <v>0</v>
      </c>
      <c r="U109" s="69"/>
      <c r="V109" s="66">
        <f>LOOKUP(U109,SCORE1!R:R,SCORE1!O:O)</f>
        <v>0</v>
      </c>
      <c r="W109" s="69"/>
      <c r="X109" s="64">
        <f>LOOKUP(W109,SCORE1!S:S,SCORE1!O:O)</f>
        <v>0</v>
      </c>
      <c r="Y109" s="67">
        <f t="shared" si="3"/>
        <v>0</v>
      </c>
      <c r="Z109" s="71"/>
    </row>
    <row r="110" spans="1:26" ht="15.75">
      <c r="A110" s="68">
        <v>101</v>
      </c>
      <c r="B110" s="68"/>
      <c r="C110" s="72"/>
      <c r="D110" s="72"/>
      <c r="E110" s="72"/>
      <c r="F110" s="73"/>
      <c r="G110" s="69"/>
      <c r="H110" s="64">
        <f>LOOKUP(G110,SCORE1!C:C,SCORE1!B:B)</f>
        <v>0</v>
      </c>
      <c r="I110" s="69"/>
      <c r="J110" s="64">
        <f>LOOKUP(I110,SCORE1!E:E,SCORE1!D:D)</f>
        <v>0</v>
      </c>
      <c r="K110" s="70"/>
      <c r="L110" s="119">
        <f>LOOKUP(K110,SCORE1!H:H,SCORE1!G:G)</f>
        <v>0</v>
      </c>
      <c r="M110" s="69"/>
      <c r="N110" s="66">
        <f>LOOKUP(M110,SCORE1!K:K,SCORE1!J:J)</f>
        <v>0</v>
      </c>
      <c r="O110" s="70"/>
      <c r="P110" s="65">
        <f>LOOKUP(O110,SCORE1!M:M,SCORE1!L:L)</f>
        <v>0</v>
      </c>
      <c r="Q110" s="69"/>
      <c r="R110" s="66">
        <f>LOOKUP(Q110,SCORE1!P:P,SCORE1!O:O)</f>
        <v>0</v>
      </c>
      <c r="S110" s="69"/>
      <c r="T110" s="64">
        <f>LOOKUP(S110,SCORE1!Q:Q,SCORE1!O:O)</f>
        <v>0</v>
      </c>
      <c r="U110" s="69"/>
      <c r="V110" s="66">
        <f>LOOKUP(U110,SCORE1!R:R,SCORE1!O:O)</f>
        <v>0</v>
      </c>
      <c r="W110" s="69"/>
      <c r="X110" s="64">
        <f>LOOKUP(W110,SCORE1!S:S,SCORE1!O:O)</f>
        <v>0</v>
      </c>
      <c r="Y110" s="67">
        <f t="shared" si="3"/>
        <v>0</v>
      </c>
      <c r="Z110" s="71"/>
    </row>
    <row r="111" spans="1:26" ht="15.75">
      <c r="A111" s="68">
        <v>102</v>
      </c>
      <c r="B111" s="68"/>
      <c r="C111" s="82"/>
      <c r="D111" s="82"/>
      <c r="E111" s="82"/>
      <c r="F111" s="83"/>
      <c r="G111" s="69"/>
      <c r="H111" s="64">
        <f>LOOKUP(G111,SCORE1!C:C,SCORE1!B:B)</f>
        <v>0</v>
      </c>
      <c r="I111" s="69"/>
      <c r="J111" s="64">
        <f>LOOKUP(I111,SCORE1!E:E,SCORE1!D:D)</f>
        <v>0</v>
      </c>
      <c r="K111" s="70"/>
      <c r="L111" s="119">
        <f>LOOKUP(K111,SCORE1!H:H,SCORE1!G:G)</f>
        <v>0</v>
      </c>
      <c r="M111" s="69"/>
      <c r="N111" s="66">
        <f>LOOKUP(M111,SCORE1!K:K,SCORE1!J:J)</f>
        <v>0</v>
      </c>
      <c r="O111" s="70"/>
      <c r="P111" s="65">
        <f>LOOKUP(O111,SCORE1!M:M,SCORE1!L:L)</f>
        <v>0</v>
      </c>
      <c r="Q111" s="69"/>
      <c r="R111" s="66">
        <f>LOOKUP(Q111,SCORE1!P:P,SCORE1!O:O)</f>
        <v>0</v>
      </c>
      <c r="S111" s="69"/>
      <c r="T111" s="64">
        <f>LOOKUP(S111,SCORE1!Q:Q,SCORE1!O:O)</f>
        <v>0</v>
      </c>
      <c r="U111" s="69"/>
      <c r="V111" s="66">
        <f>LOOKUP(U111,SCORE1!R:R,SCORE1!O:O)</f>
        <v>0</v>
      </c>
      <c r="W111" s="69"/>
      <c r="X111" s="64">
        <f>LOOKUP(W111,SCORE1!S:S,SCORE1!O:O)</f>
        <v>0</v>
      </c>
      <c r="Y111" s="67">
        <f t="shared" si="3"/>
        <v>0</v>
      </c>
      <c r="Z111" s="71"/>
    </row>
    <row r="112" spans="1:26" ht="15.75">
      <c r="A112" s="68">
        <v>103</v>
      </c>
      <c r="B112" s="68"/>
      <c r="C112" s="74"/>
      <c r="D112" s="75"/>
      <c r="E112" s="75"/>
      <c r="F112" s="84"/>
      <c r="G112" s="69"/>
      <c r="H112" s="64">
        <f>LOOKUP(G112,SCORE1!C:C,SCORE1!B:B)</f>
        <v>0</v>
      </c>
      <c r="I112" s="69"/>
      <c r="J112" s="64">
        <f>LOOKUP(I112,SCORE1!E:E,SCORE1!D:D)</f>
        <v>0</v>
      </c>
      <c r="K112" s="70"/>
      <c r="L112" s="119">
        <f>LOOKUP(K112,SCORE1!H:H,SCORE1!G:G)</f>
        <v>0</v>
      </c>
      <c r="M112" s="69"/>
      <c r="N112" s="66">
        <f>LOOKUP(M112,SCORE1!K:K,SCORE1!J:J)</f>
        <v>0</v>
      </c>
      <c r="O112" s="70"/>
      <c r="P112" s="65">
        <f>LOOKUP(O112,SCORE1!M:M,SCORE1!L:L)</f>
        <v>0</v>
      </c>
      <c r="Q112" s="69"/>
      <c r="R112" s="66">
        <f>LOOKUP(Q112,SCORE1!P:P,SCORE1!O:O)</f>
        <v>0</v>
      </c>
      <c r="S112" s="69"/>
      <c r="T112" s="64">
        <f>LOOKUP(S112,SCORE1!Q:Q,SCORE1!O:O)</f>
        <v>0</v>
      </c>
      <c r="U112" s="69"/>
      <c r="V112" s="66">
        <f>LOOKUP(U112,SCORE1!R:R,SCORE1!O:O)</f>
        <v>0</v>
      </c>
      <c r="W112" s="69"/>
      <c r="X112" s="64">
        <f>LOOKUP(W112,SCORE1!S:S,SCORE1!O:O)</f>
        <v>0</v>
      </c>
      <c r="Y112" s="67">
        <f t="shared" si="3"/>
        <v>0</v>
      </c>
      <c r="Z112" s="71"/>
    </row>
    <row r="113" spans="1:26" ht="15.75">
      <c r="A113" s="68">
        <v>104</v>
      </c>
      <c r="B113" s="68"/>
      <c r="C113" s="74"/>
      <c r="D113" s="75"/>
      <c r="E113" s="75"/>
      <c r="F113" s="76"/>
      <c r="G113" s="69"/>
      <c r="H113" s="64">
        <f>LOOKUP(G113,SCORE1!C:C,SCORE1!B:B)</f>
        <v>0</v>
      </c>
      <c r="I113" s="69"/>
      <c r="J113" s="64">
        <f>LOOKUP(I113,SCORE1!E:E,SCORE1!D:D)</f>
        <v>0</v>
      </c>
      <c r="K113" s="70"/>
      <c r="L113" s="119">
        <f>LOOKUP(K113,SCORE1!H:H,SCORE1!G:G)</f>
        <v>0</v>
      </c>
      <c r="M113" s="69"/>
      <c r="N113" s="66">
        <f>LOOKUP(M113,SCORE1!K:K,SCORE1!J:J)</f>
        <v>0</v>
      </c>
      <c r="O113" s="70"/>
      <c r="P113" s="65">
        <f>LOOKUP(O113,SCORE1!M:M,SCORE1!L:L)</f>
        <v>0</v>
      </c>
      <c r="Q113" s="69"/>
      <c r="R113" s="66">
        <f>LOOKUP(Q113,SCORE1!P:P,SCORE1!O:O)</f>
        <v>0</v>
      </c>
      <c r="S113" s="69"/>
      <c r="T113" s="64">
        <f>LOOKUP(S113,SCORE1!Q:Q,SCORE1!O:O)</f>
        <v>0</v>
      </c>
      <c r="U113" s="69"/>
      <c r="V113" s="66">
        <f>LOOKUP(U113,SCORE1!R:R,SCORE1!O:O)</f>
        <v>0</v>
      </c>
      <c r="W113" s="69"/>
      <c r="X113" s="64">
        <f>LOOKUP(W113,SCORE1!S:S,SCORE1!O:O)</f>
        <v>0</v>
      </c>
      <c r="Y113" s="67">
        <f t="shared" si="3"/>
        <v>0</v>
      </c>
      <c r="Z113" s="71"/>
    </row>
    <row r="114" spans="1:26" ht="15.75">
      <c r="A114" s="68">
        <v>105</v>
      </c>
      <c r="B114" s="68"/>
      <c r="C114" s="77"/>
      <c r="D114" s="77"/>
      <c r="E114" s="77"/>
      <c r="F114" s="78"/>
      <c r="G114" s="69"/>
      <c r="H114" s="64">
        <f>LOOKUP(G114,SCORE1!C:C,SCORE1!B:B)</f>
        <v>0</v>
      </c>
      <c r="I114" s="69"/>
      <c r="J114" s="64">
        <f>LOOKUP(I114,SCORE1!E:E,SCORE1!D:D)</f>
        <v>0</v>
      </c>
      <c r="K114" s="70"/>
      <c r="L114" s="119">
        <f>LOOKUP(K114,SCORE1!H:H,SCORE1!G:G)</f>
        <v>0</v>
      </c>
      <c r="M114" s="69"/>
      <c r="N114" s="66">
        <f>LOOKUP(M114,SCORE1!K:K,SCORE1!J:J)</f>
        <v>0</v>
      </c>
      <c r="O114" s="70"/>
      <c r="P114" s="65">
        <f>LOOKUP(O114,SCORE1!M:M,SCORE1!L:L)</f>
        <v>0</v>
      </c>
      <c r="Q114" s="69"/>
      <c r="R114" s="66">
        <f>LOOKUP(Q114,SCORE1!P:P,SCORE1!O:O)</f>
        <v>0</v>
      </c>
      <c r="S114" s="69"/>
      <c r="T114" s="64">
        <f>LOOKUP(S114,SCORE1!Q:Q,SCORE1!O:O)</f>
        <v>0</v>
      </c>
      <c r="U114" s="69"/>
      <c r="V114" s="66">
        <f>LOOKUP(U114,SCORE1!R:R,SCORE1!O:O)</f>
        <v>0</v>
      </c>
      <c r="W114" s="69"/>
      <c r="X114" s="64">
        <f>LOOKUP(W114,SCORE1!S:S,SCORE1!O:O)</f>
        <v>0</v>
      </c>
      <c r="Y114" s="67">
        <f t="shared" si="3"/>
        <v>0</v>
      </c>
      <c r="Z114" s="71"/>
    </row>
    <row r="115" spans="1:26" ht="15.75">
      <c r="A115" s="68">
        <v>106</v>
      </c>
      <c r="B115" s="68"/>
      <c r="C115" s="79"/>
      <c r="D115" s="80"/>
      <c r="E115" s="80"/>
      <c r="F115" s="81"/>
      <c r="G115" s="69"/>
      <c r="H115" s="64">
        <f>LOOKUP(G115,SCORE1!C:C,SCORE1!B:B)</f>
        <v>0</v>
      </c>
      <c r="I115" s="69"/>
      <c r="J115" s="64">
        <f>LOOKUP(I115,SCORE1!E:E,SCORE1!D:D)</f>
        <v>0</v>
      </c>
      <c r="K115" s="70"/>
      <c r="L115" s="119">
        <f>LOOKUP(K115,SCORE1!H:H,SCORE1!G:G)</f>
        <v>0</v>
      </c>
      <c r="M115" s="69"/>
      <c r="N115" s="66">
        <f>LOOKUP(M115,SCORE1!K:K,SCORE1!J:J)</f>
        <v>0</v>
      </c>
      <c r="O115" s="70"/>
      <c r="P115" s="65">
        <f>LOOKUP(O115,SCORE1!M:M,SCORE1!L:L)</f>
        <v>0</v>
      </c>
      <c r="Q115" s="69"/>
      <c r="R115" s="66">
        <f>LOOKUP(Q115,SCORE1!P:P,SCORE1!O:O)</f>
        <v>0</v>
      </c>
      <c r="S115" s="69"/>
      <c r="T115" s="64">
        <f>LOOKUP(S115,SCORE1!Q:Q,SCORE1!O:O)</f>
        <v>0</v>
      </c>
      <c r="U115" s="69"/>
      <c r="V115" s="66">
        <f>LOOKUP(U115,SCORE1!R:R,SCORE1!O:O)</f>
        <v>0</v>
      </c>
      <c r="W115" s="69"/>
      <c r="X115" s="64">
        <f>LOOKUP(W115,SCORE1!S:S,SCORE1!O:O)</f>
        <v>0</v>
      </c>
      <c r="Y115" s="67">
        <f t="shared" si="3"/>
        <v>0</v>
      </c>
      <c r="Z115" s="71"/>
    </row>
    <row r="116" spans="1:26" ht="15.75">
      <c r="A116" s="68">
        <v>107</v>
      </c>
      <c r="B116" s="68"/>
      <c r="C116" s="82"/>
      <c r="D116" s="82"/>
      <c r="E116" s="82"/>
      <c r="F116" s="83"/>
      <c r="G116" s="69"/>
      <c r="H116" s="64">
        <f>LOOKUP(G116,SCORE1!C:C,SCORE1!B:B)</f>
        <v>0</v>
      </c>
      <c r="I116" s="69"/>
      <c r="J116" s="64">
        <f>LOOKUP(I116,SCORE1!E:E,SCORE1!D:D)</f>
        <v>0</v>
      </c>
      <c r="K116" s="70"/>
      <c r="L116" s="119">
        <f>LOOKUP(K116,SCORE1!H:H,SCORE1!G:G)</f>
        <v>0</v>
      </c>
      <c r="M116" s="69"/>
      <c r="N116" s="66">
        <f>LOOKUP(M116,SCORE1!K:K,SCORE1!J:J)</f>
        <v>0</v>
      </c>
      <c r="O116" s="70"/>
      <c r="P116" s="65">
        <f>LOOKUP(O116,SCORE1!M:M,SCORE1!L:L)</f>
        <v>0</v>
      </c>
      <c r="Q116" s="69"/>
      <c r="R116" s="66">
        <f>LOOKUP(Q116,SCORE1!P:P,SCORE1!O:O)</f>
        <v>0</v>
      </c>
      <c r="S116" s="69"/>
      <c r="T116" s="64">
        <f>LOOKUP(S116,SCORE1!Q:Q,SCORE1!O:O)</f>
        <v>0</v>
      </c>
      <c r="U116" s="69"/>
      <c r="V116" s="66">
        <f>LOOKUP(U116,SCORE1!R:R,SCORE1!O:O)</f>
        <v>0</v>
      </c>
      <c r="W116" s="69"/>
      <c r="X116" s="64">
        <f>LOOKUP(W116,SCORE1!S:S,SCORE1!O:O)</f>
        <v>0</v>
      </c>
      <c r="Y116" s="67">
        <f t="shared" si="3"/>
        <v>0</v>
      </c>
      <c r="Z116" s="71"/>
    </row>
    <row r="117" spans="1:26" ht="15.75">
      <c r="A117" s="68">
        <v>108</v>
      </c>
      <c r="B117" s="68"/>
      <c r="C117" s="74"/>
      <c r="D117" s="75"/>
      <c r="E117" s="75"/>
      <c r="F117" s="84"/>
      <c r="G117" s="69"/>
      <c r="H117" s="64">
        <f>LOOKUP(G117,SCORE1!C:C,SCORE1!B:B)</f>
        <v>0</v>
      </c>
      <c r="I117" s="69"/>
      <c r="J117" s="64">
        <f>LOOKUP(I117,SCORE1!E:E,SCORE1!D:D)</f>
        <v>0</v>
      </c>
      <c r="K117" s="70"/>
      <c r="L117" s="119">
        <f>LOOKUP(K117,SCORE1!H:H,SCORE1!G:G)</f>
        <v>0</v>
      </c>
      <c r="M117" s="69"/>
      <c r="N117" s="66">
        <f>LOOKUP(M117,SCORE1!K:K,SCORE1!J:J)</f>
        <v>0</v>
      </c>
      <c r="O117" s="70"/>
      <c r="P117" s="65">
        <f>LOOKUP(O117,SCORE1!M:M,SCORE1!L:L)</f>
        <v>0</v>
      </c>
      <c r="Q117" s="69"/>
      <c r="R117" s="66">
        <f>LOOKUP(Q117,SCORE1!P:P,SCORE1!O:O)</f>
        <v>0</v>
      </c>
      <c r="S117" s="69"/>
      <c r="T117" s="64">
        <f>LOOKUP(S117,SCORE1!Q:Q,SCORE1!O:O)</f>
        <v>0</v>
      </c>
      <c r="U117" s="69"/>
      <c r="V117" s="66">
        <f>LOOKUP(U117,SCORE1!R:R,SCORE1!O:O)</f>
        <v>0</v>
      </c>
      <c r="W117" s="69"/>
      <c r="X117" s="64">
        <f>LOOKUP(W117,SCORE1!S:S,SCORE1!O:O)</f>
        <v>0</v>
      </c>
      <c r="Y117" s="67">
        <f t="shared" si="3"/>
        <v>0</v>
      </c>
      <c r="Z117" s="71"/>
    </row>
    <row r="118" spans="1:26" ht="15.75">
      <c r="A118" s="68">
        <v>109</v>
      </c>
      <c r="B118" s="68"/>
      <c r="C118" s="74"/>
      <c r="D118" s="75"/>
      <c r="E118" s="75"/>
      <c r="F118" s="76"/>
      <c r="G118" s="69"/>
      <c r="H118" s="64">
        <f>LOOKUP(G118,SCORE1!C:C,SCORE1!B:B)</f>
        <v>0</v>
      </c>
      <c r="I118" s="69"/>
      <c r="J118" s="64">
        <f>LOOKUP(I118,SCORE1!E:E,SCORE1!D:D)</f>
        <v>0</v>
      </c>
      <c r="K118" s="70"/>
      <c r="L118" s="119">
        <f>LOOKUP(K118,SCORE1!H:H,SCORE1!G:G)</f>
        <v>0</v>
      </c>
      <c r="M118" s="69"/>
      <c r="N118" s="66">
        <f>LOOKUP(M118,SCORE1!K:K,SCORE1!J:J)</f>
        <v>0</v>
      </c>
      <c r="O118" s="70"/>
      <c r="P118" s="65">
        <f>LOOKUP(O118,SCORE1!M:M,SCORE1!L:L)</f>
        <v>0</v>
      </c>
      <c r="Q118" s="69"/>
      <c r="R118" s="66">
        <f>LOOKUP(Q118,SCORE1!P:P,SCORE1!O:O)</f>
        <v>0</v>
      </c>
      <c r="S118" s="69"/>
      <c r="T118" s="64">
        <f>LOOKUP(S118,SCORE1!Q:Q,SCORE1!O:O)</f>
        <v>0</v>
      </c>
      <c r="U118" s="69"/>
      <c r="V118" s="66">
        <f>LOOKUP(U118,SCORE1!R:R,SCORE1!O:O)</f>
        <v>0</v>
      </c>
      <c r="W118" s="69"/>
      <c r="X118" s="64">
        <f>LOOKUP(W118,SCORE1!S:S,SCORE1!O:O)</f>
        <v>0</v>
      </c>
      <c r="Y118" s="67">
        <f t="shared" si="3"/>
        <v>0</v>
      </c>
      <c r="Z118" s="71"/>
    </row>
    <row r="119" spans="1:26" ht="16.5" thickBot="1">
      <c r="A119" s="68">
        <v>110</v>
      </c>
      <c r="B119" s="68"/>
      <c r="C119" s="77"/>
      <c r="D119" s="77"/>
      <c r="E119" s="77"/>
      <c r="F119" s="78"/>
      <c r="G119" s="69"/>
      <c r="H119" s="64">
        <f>LOOKUP(G119,SCORE1!C:C,SCORE1!B:B)</f>
        <v>0</v>
      </c>
      <c r="I119" s="69"/>
      <c r="J119" s="64">
        <f>LOOKUP(I119,SCORE1!E:E,SCORE1!D:D)</f>
        <v>0</v>
      </c>
      <c r="K119" s="70"/>
      <c r="L119" s="119">
        <f>LOOKUP(K119,SCORE1!H:H,SCORE1!G:G)</f>
        <v>0</v>
      </c>
      <c r="M119" s="69"/>
      <c r="N119" s="66">
        <f>LOOKUP(M119,SCORE1!K:K,SCORE1!J:J)</f>
        <v>0</v>
      </c>
      <c r="O119" s="70"/>
      <c r="P119" s="65">
        <f>LOOKUP(O119,SCORE1!M:M,SCORE1!L:L)</f>
        <v>0</v>
      </c>
      <c r="Q119" s="69"/>
      <c r="R119" s="66">
        <f>LOOKUP(Q119,SCORE1!P:P,SCORE1!O:O)</f>
        <v>0</v>
      </c>
      <c r="S119" s="69"/>
      <c r="T119" s="64">
        <f>LOOKUP(S119,SCORE1!Q:Q,SCORE1!O:O)</f>
        <v>0</v>
      </c>
      <c r="U119" s="69"/>
      <c r="V119" s="66">
        <f>LOOKUP(U119,SCORE1!R:R,SCORE1!O:O)</f>
        <v>0</v>
      </c>
      <c r="W119" s="69"/>
      <c r="X119" s="64">
        <f>LOOKUP(W119,SCORE1!S:S,SCORE1!O:O)</f>
        <v>0</v>
      </c>
      <c r="Y119" s="67">
        <f t="shared" si="3"/>
        <v>0</v>
      </c>
      <c r="Z119" s="71"/>
    </row>
    <row r="120" spans="1:26" ht="17.25" thickBot="1" thickTop="1">
      <c r="A120" s="42"/>
      <c r="B120" s="100"/>
      <c r="C120" s="43"/>
      <c r="D120" s="44"/>
      <c r="E120" s="44"/>
      <c r="F120" s="45"/>
      <c r="G120" s="46"/>
      <c r="H120" s="47"/>
      <c r="I120" s="48"/>
      <c r="J120" s="49"/>
      <c r="K120" s="48"/>
      <c r="L120" s="120"/>
      <c r="M120" s="48"/>
      <c r="N120" s="50"/>
      <c r="O120" s="51"/>
      <c r="P120" s="47"/>
      <c r="Q120" s="48"/>
      <c r="R120" s="50"/>
      <c r="S120" s="51"/>
      <c r="T120" s="47"/>
      <c r="U120" s="48"/>
      <c r="V120" s="52"/>
      <c r="W120" s="48"/>
      <c r="X120" s="49"/>
      <c r="Y120" s="176"/>
      <c r="Z120" s="177"/>
    </row>
    <row r="121" spans="1:26" ht="17.25" thickBot="1" thickTop="1">
      <c r="A121" s="34"/>
      <c r="B121" s="101"/>
      <c r="C121" s="178"/>
      <c r="D121" s="179"/>
      <c r="E121" s="179"/>
      <c r="F121" s="180"/>
      <c r="G121" s="35"/>
      <c r="H121" s="36"/>
      <c r="I121" s="37"/>
      <c r="J121" s="38"/>
      <c r="K121" s="37"/>
      <c r="L121" s="121"/>
      <c r="M121" s="37"/>
      <c r="N121" s="39"/>
      <c r="O121" s="40"/>
      <c r="P121" s="36"/>
      <c r="Q121" s="37"/>
      <c r="R121" s="39"/>
      <c r="S121" s="40"/>
      <c r="T121" s="36"/>
      <c r="U121" s="37"/>
      <c r="V121" s="41"/>
      <c r="W121" s="37"/>
      <c r="X121" s="38"/>
      <c r="Y121" s="181"/>
      <c r="Z121" s="182"/>
    </row>
    <row r="122" spans="3:25" ht="15">
      <c r="C122"/>
      <c r="D122"/>
      <c r="E122"/>
      <c r="F122"/>
      <c r="G122"/>
      <c r="H122"/>
      <c r="I122"/>
      <c r="J122"/>
      <c r="K122"/>
      <c r="L122" s="122"/>
      <c r="M122"/>
      <c r="N122"/>
      <c r="P122"/>
      <c r="Q122"/>
      <c r="R122"/>
      <c r="S122"/>
      <c r="T122"/>
      <c r="U122"/>
      <c r="V122"/>
      <c r="X122"/>
      <c r="Y122"/>
    </row>
    <row r="123" spans="3:25" ht="15">
      <c r="C123"/>
      <c r="D123"/>
      <c r="E123"/>
      <c r="F123"/>
      <c r="G123"/>
      <c r="H123"/>
      <c r="I123"/>
      <c r="J123"/>
      <c r="K123"/>
      <c r="L123" s="122"/>
      <c r="M123"/>
      <c r="N123"/>
      <c r="P123"/>
      <c r="Q123"/>
      <c r="R123"/>
      <c r="S123"/>
      <c r="T123"/>
      <c r="U123"/>
      <c r="V123"/>
      <c r="X123"/>
      <c r="Y123"/>
    </row>
    <row r="124" spans="3:25" ht="15">
      <c r="C124"/>
      <c r="D124"/>
      <c r="E124"/>
      <c r="F124"/>
      <c r="G124"/>
      <c r="H124"/>
      <c r="I124"/>
      <c r="J124"/>
      <c r="K124"/>
      <c r="L124" s="122"/>
      <c r="M124"/>
      <c r="N124"/>
      <c r="P124"/>
      <c r="Q124"/>
      <c r="R124"/>
      <c r="S124"/>
      <c r="T124"/>
      <c r="U124"/>
      <c r="V124"/>
      <c r="X124"/>
      <c r="Y124"/>
    </row>
    <row r="125" spans="3:25" ht="15">
      <c r="C125"/>
      <c r="D125"/>
      <c r="E125"/>
      <c r="F125"/>
      <c r="G125"/>
      <c r="H125"/>
      <c r="I125"/>
      <c r="J125"/>
      <c r="K125"/>
      <c r="L125" s="122"/>
      <c r="M125"/>
      <c r="N125"/>
      <c r="P125"/>
      <c r="Q125"/>
      <c r="R125"/>
      <c r="S125"/>
      <c r="T125"/>
      <c r="U125"/>
      <c r="V125"/>
      <c r="X125"/>
      <c r="Y125"/>
    </row>
    <row r="126" spans="3:25" ht="15">
      <c r="C126"/>
      <c r="D126"/>
      <c r="E126"/>
      <c r="F126"/>
      <c r="G126"/>
      <c r="H126"/>
      <c r="I126"/>
      <c r="J126"/>
      <c r="K126"/>
      <c r="L126" s="122"/>
      <c r="M126"/>
      <c r="N126"/>
      <c r="P126"/>
      <c r="Q126"/>
      <c r="R126"/>
      <c r="S126"/>
      <c r="T126"/>
      <c r="U126"/>
      <c r="V126"/>
      <c r="X126"/>
      <c r="Y126"/>
    </row>
    <row r="127" spans="3:25" ht="15">
      <c r="C127"/>
      <c r="D127"/>
      <c r="E127"/>
      <c r="F127"/>
      <c r="G127"/>
      <c r="H127"/>
      <c r="I127"/>
      <c r="J127"/>
      <c r="K127"/>
      <c r="L127" s="122"/>
      <c r="M127"/>
      <c r="N127"/>
      <c r="P127"/>
      <c r="Q127"/>
      <c r="R127"/>
      <c r="S127"/>
      <c r="T127"/>
      <c r="U127"/>
      <c r="V127"/>
      <c r="X127"/>
      <c r="Y127"/>
    </row>
    <row r="128" spans="3:25" ht="15">
      <c r="C128"/>
      <c r="D128"/>
      <c r="E128"/>
      <c r="F128"/>
      <c r="G128"/>
      <c r="H128"/>
      <c r="I128"/>
      <c r="J128"/>
      <c r="K128"/>
      <c r="L128" s="122"/>
      <c r="M128"/>
      <c r="N128"/>
      <c r="P128"/>
      <c r="Q128"/>
      <c r="R128"/>
      <c r="S128"/>
      <c r="T128"/>
      <c r="U128"/>
      <c r="V128"/>
      <c r="X128"/>
      <c r="Y128"/>
    </row>
    <row r="129" spans="3:25" ht="15">
      <c r="C129"/>
      <c r="D129"/>
      <c r="E129"/>
      <c r="F129"/>
      <c r="G129"/>
      <c r="H129"/>
      <c r="I129"/>
      <c r="J129"/>
      <c r="K129"/>
      <c r="L129" s="122"/>
      <c r="M129"/>
      <c r="N129"/>
      <c r="P129"/>
      <c r="Q129"/>
      <c r="R129"/>
      <c r="S129"/>
      <c r="T129"/>
      <c r="U129"/>
      <c r="V129"/>
      <c r="X129"/>
      <c r="Y129"/>
    </row>
    <row r="130" spans="3:25" ht="15">
      <c r="C130"/>
      <c r="D130"/>
      <c r="E130"/>
      <c r="F130"/>
      <c r="G130"/>
      <c r="H130"/>
      <c r="I130"/>
      <c r="J130"/>
      <c r="K130"/>
      <c r="L130" s="122"/>
      <c r="M130"/>
      <c r="N130"/>
      <c r="P130"/>
      <c r="Q130"/>
      <c r="R130"/>
      <c r="S130"/>
      <c r="T130"/>
      <c r="U130"/>
      <c r="V130"/>
      <c r="X130"/>
      <c r="Y130"/>
    </row>
    <row r="131" spans="3:25" ht="15">
      <c r="C131"/>
      <c r="D131"/>
      <c r="E131"/>
      <c r="F131"/>
      <c r="G131"/>
      <c r="H131"/>
      <c r="I131"/>
      <c r="J131"/>
      <c r="K131"/>
      <c r="L131" s="122"/>
      <c r="M131"/>
      <c r="N131"/>
      <c r="P131"/>
      <c r="Q131"/>
      <c r="R131"/>
      <c r="S131"/>
      <c r="T131"/>
      <c r="U131"/>
      <c r="V131"/>
      <c r="X131"/>
      <c r="Y131"/>
    </row>
  </sheetData>
  <sheetProtection insertRows="0" deleteRows="0" selectLockedCells="1"/>
  <mergeCells count="22">
    <mergeCell ref="A3:Z3"/>
    <mergeCell ref="A4:Z4"/>
    <mergeCell ref="A5:Z5"/>
    <mergeCell ref="A6:Z6"/>
    <mergeCell ref="M8:N8"/>
    <mergeCell ref="A8:A9"/>
    <mergeCell ref="C8:C9"/>
    <mergeCell ref="I8:J8"/>
    <mergeCell ref="K8:L8"/>
    <mergeCell ref="G8:H8"/>
    <mergeCell ref="F8:F9"/>
    <mergeCell ref="D8:D9"/>
    <mergeCell ref="A7:Z7"/>
    <mergeCell ref="B8:B9"/>
    <mergeCell ref="E8:E9"/>
    <mergeCell ref="O8:P8"/>
    <mergeCell ref="Q8:R8"/>
    <mergeCell ref="S8:T8"/>
    <mergeCell ref="U8:V8"/>
    <mergeCell ref="Z8:Z9"/>
    <mergeCell ref="W8:X8"/>
    <mergeCell ref="Y8:Y9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0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200"/>
  <sheetViews>
    <sheetView zoomScalePageLayoutView="0" workbookViewId="0" topLeftCell="A4">
      <pane xSplit="7" ySplit="9" topLeftCell="H187" activePane="bottomRight" state="frozen"/>
      <selection pane="topLeft" activeCell="A4" sqref="A4"/>
      <selection pane="topRight" activeCell="F4" sqref="F4"/>
      <selection pane="bottomLeft" activeCell="A13" sqref="A13"/>
      <selection pane="bottomRight" activeCell="U204" sqref="U204"/>
    </sheetView>
  </sheetViews>
  <sheetFormatPr defaultColWidth="9.140625" defaultRowHeight="15"/>
  <cols>
    <col min="1" max="1" width="2.00390625" style="25" customWidth="1"/>
    <col min="2" max="2" width="6.57421875" style="348" customWidth="1"/>
    <col min="3" max="3" width="15.8515625" style="25" customWidth="1"/>
    <col min="4" max="4" width="18.421875" style="27" customWidth="1"/>
    <col min="5" max="5" width="6.8515625" style="28" customWidth="1"/>
    <col min="6" max="6" width="17.8515625" style="28" customWidth="1"/>
    <col min="7" max="7" width="16.00390625" style="27" customWidth="1"/>
    <col min="8" max="8" width="16.00390625" style="31" customWidth="1"/>
    <col min="9" max="9" width="6.140625" style="29" customWidth="1"/>
    <col min="10" max="10" width="5.28125" style="32" hidden="1" customWidth="1"/>
    <col min="11" max="11" width="10.00390625" style="53" hidden="1" customWidth="1"/>
    <col min="12" max="12" width="8.00390625" style="25" customWidth="1"/>
    <col min="13" max="13" width="5.7109375" style="53" customWidth="1"/>
    <col min="14" max="14" width="5.28125" style="31" hidden="1" customWidth="1"/>
    <col min="15" max="15" width="7.421875" style="53" hidden="1" customWidth="1"/>
    <col min="16" max="16" width="6.7109375" style="25" hidden="1" customWidth="1"/>
    <col min="17" max="17" width="7.421875" style="53" hidden="1" customWidth="1"/>
    <col min="18" max="18" width="5.28125" style="33" hidden="1" customWidth="1"/>
    <col min="19" max="19" width="7.421875" style="53" hidden="1" customWidth="1"/>
    <col min="20" max="20" width="6.28125" style="33" customWidth="1"/>
    <col min="21" max="21" width="6.140625" style="53" customWidth="1"/>
    <col min="22" max="22" width="5.57421875" style="33" customWidth="1"/>
    <col min="23" max="23" width="6.421875" style="53" customWidth="1"/>
    <col min="24" max="24" width="5.57421875" style="25" hidden="1" customWidth="1"/>
    <col min="25" max="25" width="5.7109375" style="53" hidden="1" customWidth="1"/>
    <col min="26" max="26" width="7.00390625" style="30" bestFit="1" customWidth="1"/>
    <col min="27" max="27" width="9.8515625" style="25" customWidth="1"/>
    <col min="28" max="16384" width="9.140625" style="25" customWidth="1"/>
  </cols>
  <sheetData>
    <row r="1" spans="2:26" ht="15">
      <c r="B1" s="215" t="s">
        <v>330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</row>
    <row r="2" spans="2:26" ht="15">
      <c r="B2" s="215" t="s">
        <v>244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</row>
    <row r="3" spans="2:26" ht="15">
      <c r="B3" s="215" t="s">
        <v>329</v>
      </c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</row>
    <row r="4" spans="2:34" ht="15">
      <c r="B4" s="346"/>
      <c r="C4" s="85"/>
      <c r="D4" s="53"/>
      <c r="E4" s="53"/>
      <c r="F4" s="85"/>
      <c r="G4" s="168"/>
      <c r="H4" s="168"/>
      <c r="I4" s="53"/>
      <c r="J4" s="53"/>
      <c r="L4" s="53"/>
      <c r="N4" s="53"/>
      <c r="P4" s="53"/>
      <c r="R4" s="53"/>
      <c r="T4" s="53"/>
      <c r="V4" s="53"/>
      <c r="X4" s="53"/>
      <c r="Z4" s="53"/>
      <c r="AA4" s="28"/>
      <c r="AB4" s="28"/>
      <c r="AC4" s="28"/>
      <c r="AD4" s="28"/>
      <c r="AE4" s="28"/>
      <c r="AF4" s="28"/>
      <c r="AG4" s="28"/>
      <c r="AH4" s="28"/>
    </row>
    <row r="5" spans="2:34" ht="15">
      <c r="B5" s="215" t="s">
        <v>448</v>
      </c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8"/>
      <c r="AC5" s="28"/>
      <c r="AD5" s="28"/>
      <c r="AE5" s="28"/>
      <c r="AF5" s="28"/>
      <c r="AG5" s="28"/>
      <c r="AH5" s="28"/>
    </row>
    <row r="6" spans="2:34" ht="15">
      <c r="B6" s="215" t="s">
        <v>332</v>
      </c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8"/>
      <c r="AC6" s="28"/>
      <c r="AD6" s="28"/>
      <c r="AE6" s="28"/>
      <c r="AF6" s="28"/>
      <c r="AG6" s="28"/>
      <c r="AH6" s="28"/>
    </row>
    <row r="7" spans="2:34" ht="15">
      <c r="B7" s="217" t="s">
        <v>329</v>
      </c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8"/>
      <c r="AC7" s="28"/>
      <c r="AD7" s="28"/>
      <c r="AE7" s="28"/>
      <c r="AF7" s="28"/>
      <c r="AG7" s="28"/>
      <c r="AH7" s="28"/>
    </row>
    <row r="8" spans="2:34" ht="15" customHeight="1">
      <c r="B8" s="218" t="s">
        <v>449</v>
      </c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  <c r="AB8" s="28"/>
      <c r="AC8" s="28"/>
      <c r="AD8" s="28"/>
      <c r="AE8" s="28"/>
      <c r="AF8" s="28"/>
      <c r="AG8" s="28"/>
      <c r="AH8" s="28"/>
    </row>
    <row r="9" spans="2:34" ht="15" customHeight="1">
      <c r="B9" s="215" t="s">
        <v>450</v>
      </c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54"/>
      <c r="AC9" s="54"/>
      <c r="AD9" s="54"/>
      <c r="AE9" s="54"/>
      <c r="AF9" s="54"/>
      <c r="AG9" s="54"/>
      <c r="AH9" s="54"/>
    </row>
    <row r="10" s="26" customFormat="1" ht="12" thickBot="1">
      <c r="B10" s="347"/>
    </row>
    <row r="11" spans="2:33" s="26" customFormat="1" ht="34.5" customHeight="1">
      <c r="B11" s="229" t="s">
        <v>335</v>
      </c>
      <c r="C11" s="231" t="s">
        <v>336</v>
      </c>
      <c r="D11" s="231" t="s">
        <v>838</v>
      </c>
      <c r="E11" s="233" t="s">
        <v>256</v>
      </c>
      <c r="F11" s="231" t="s">
        <v>0</v>
      </c>
      <c r="G11" s="233" t="s">
        <v>338</v>
      </c>
      <c r="H11" s="225" t="s">
        <v>245</v>
      </c>
      <c r="I11" s="225"/>
      <c r="J11" s="228" t="s">
        <v>248</v>
      </c>
      <c r="K11" s="228"/>
      <c r="L11" s="225" t="s">
        <v>249</v>
      </c>
      <c r="M11" s="225"/>
      <c r="N11" s="228" t="s">
        <v>257</v>
      </c>
      <c r="O11" s="228"/>
      <c r="P11" s="225" t="s">
        <v>250</v>
      </c>
      <c r="Q11" s="225"/>
      <c r="R11" s="228" t="s">
        <v>251</v>
      </c>
      <c r="S11" s="228"/>
      <c r="T11" s="225" t="s">
        <v>252</v>
      </c>
      <c r="U11" s="225"/>
      <c r="V11" s="147" t="s">
        <v>333</v>
      </c>
      <c r="W11" s="148"/>
      <c r="X11" s="225" t="s">
        <v>254</v>
      </c>
      <c r="Y11" s="225"/>
      <c r="Z11" s="226" t="s">
        <v>258</v>
      </c>
      <c r="AA11" s="235" t="s">
        <v>334</v>
      </c>
      <c r="AG11" s="57"/>
    </row>
    <row r="12" spans="2:28" s="56" customFormat="1" ht="18.75" thickBot="1">
      <c r="B12" s="230"/>
      <c r="C12" s="232"/>
      <c r="D12" s="232"/>
      <c r="E12" s="234"/>
      <c r="F12" s="232"/>
      <c r="G12" s="234"/>
      <c r="H12" s="162" t="s">
        <v>246</v>
      </c>
      <c r="I12" s="163" t="s">
        <v>247</v>
      </c>
      <c r="J12" s="164" t="s">
        <v>246</v>
      </c>
      <c r="K12" s="165" t="s">
        <v>247</v>
      </c>
      <c r="L12" s="162" t="s">
        <v>255</v>
      </c>
      <c r="M12" s="163" t="s">
        <v>247</v>
      </c>
      <c r="N12" s="164" t="s">
        <v>246</v>
      </c>
      <c r="O12" s="165" t="s">
        <v>247</v>
      </c>
      <c r="P12" s="166" t="s">
        <v>331</v>
      </c>
      <c r="Q12" s="163" t="s">
        <v>247</v>
      </c>
      <c r="R12" s="167"/>
      <c r="S12" s="165" t="s">
        <v>247</v>
      </c>
      <c r="T12" s="162" t="s">
        <v>246</v>
      </c>
      <c r="U12" s="163" t="s">
        <v>247</v>
      </c>
      <c r="V12" s="164" t="s">
        <v>246</v>
      </c>
      <c r="W12" s="165" t="s">
        <v>247</v>
      </c>
      <c r="X12" s="162" t="s">
        <v>255</v>
      </c>
      <c r="Y12" s="163" t="s">
        <v>247</v>
      </c>
      <c r="Z12" s="227"/>
      <c r="AA12" s="236"/>
      <c r="AB12" s="55"/>
    </row>
    <row r="13" spans="2:28" s="56" customFormat="1" ht="15" customHeight="1">
      <c r="B13" s="158">
        <v>1</v>
      </c>
      <c r="C13" s="159" t="s">
        <v>662</v>
      </c>
      <c r="D13" s="159" t="s">
        <v>663</v>
      </c>
      <c r="E13" s="160">
        <v>2002</v>
      </c>
      <c r="F13" s="160" t="s">
        <v>552</v>
      </c>
      <c r="G13" s="160">
        <v>334938</v>
      </c>
      <c r="H13" s="137">
        <v>8.87</v>
      </c>
      <c r="I13" s="143">
        <f>LOOKUP(H13,SCORE2!C:C,SCORE2!B:B)</f>
        <v>17</v>
      </c>
      <c r="J13" s="142"/>
      <c r="K13" s="143">
        <f>LOOKUP(J13,SCORE2!E:E,SCORE2!D:D)</f>
        <v>0</v>
      </c>
      <c r="L13" s="138"/>
      <c r="M13" s="143">
        <f>LOOKUP(L13,SCORE2!H:H,SCORE2!G:G)</f>
        <v>0</v>
      </c>
      <c r="N13" s="142"/>
      <c r="O13" s="145">
        <f>LOOKUP(N13,SCORE2!K:K,SCORE2!J:J)</f>
        <v>0</v>
      </c>
      <c r="P13" s="144"/>
      <c r="Q13" s="143">
        <f>LOOKUP(P13,SCORE2!M:M,SCORE2!L:L)</f>
        <v>0</v>
      </c>
      <c r="R13" s="142"/>
      <c r="S13" s="145">
        <f>LOOKUP(R13,SCORE2!P:P,SCORE2!O:O)</f>
        <v>0</v>
      </c>
      <c r="T13" s="139">
        <v>3.62</v>
      </c>
      <c r="U13" s="143">
        <f>LOOKUP(T13,SCORE2!Q:Q,SCORE2!O:O)</f>
        <v>8</v>
      </c>
      <c r="V13" s="139">
        <v>7.21</v>
      </c>
      <c r="W13" s="169">
        <f>LOOKUP(V13,SCORE2!R:R,SCORE2!O:O)</f>
        <v>11</v>
      </c>
      <c r="X13" s="142"/>
      <c r="Y13" s="143">
        <f>LOOKUP(X13,SCORE2!S:S,SCORE2!O:O)</f>
        <v>0</v>
      </c>
      <c r="Z13" s="146">
        <f aca="true" t="shared" si="0" ref="Z13:Z44">I13+K13+M13+O13+Q13+S13+U13+W13+Y13</f>
        <v>36</v>
      </c>
      <c r="AA13" s="161"/>
      <c r="AB13" s="55"/>
    </row>
    <row r="14" spans="2:28" s="56" customFormat="1" ht="15" customHeight="1">
      <c r="B14" s="149">
        <v>2</v>
      </c>
      <c r="C14" s="87" t="s">
        <v>664</v>
      </c>
      <c r="D14" s="87" t="s">
        <v>428</v>
      </c>
      <c r="E14" s="88">
        <v>2003</v>
      </c>
      <c r="F14" s="88" t="s">
        <v>552</v>
      </c>
      <c r="G14" s="88">
        <v>338331</v>
      </c>
      <c r="H14" s="134">
        <v>9.16</v>
      </c>
      <c r="I14" s="127">
        <f>LOOKUP(H14,SCORE2!C:C,SCORE2!B:B)</f>
        <v>14</v>
      </c>
      <c r="J14" s="128"/>
      <c r="K14" s="127">
        <f>LOOKUP(J14,SCORE2!E:E,SCORE2!D:D)</f>
        <v>0</v>
      </c>
      <c r="L14" s="135"/>
      <c r="M14" s="127">
        <f>LOOKUP(L14,SCORE2!H:H,SCORE2!G:G)</f>
        <v>0</v>
      </c>
      <c r="N14" s="128"/>
      <c r="O14" s="129">
        <f>LOOKUP(N14,SCORE2!K:K,SCORE2!J:J)</f>
        <v>0</v>
      </c>
      <c r="P14" s="130"/>
      <c r="Q14" s="127">
        <f>LOOKUP(P14,SCORE2!M:M,SCORE2!L:L)</f>
        <v>0</v>
      </c>
      <c r="R14" s="128"/>
      <c r="S14" s="129">
        <f>LOOKUP(R14,SCORE2!P:P,SCORE2!O:O)</f>
        <v>0</v>
      </c>
      <c r="T14" s="136">
        <v>4.11</v>
      </c>
      <c r="U14" s="127">
        <f>LOOKUP(T14,SCORE2!Q:Q,SCORE2!O:O)</f>
        <v>12</v>
      </c>
      <c r="V14" s="136">
        <v>5.22</v>
      </c>
      <c r="W14" s="170">
        <f>LOOKUP(V14,SCORE2!R:R,SCORE2!O:O)</f>
        <v>6</v>
      </c>
      <c r="X14" s="128"/>
      <c r="Y14" s="127">
        <f>LOOKUP(X14,SCORE2!S:S,SCORE2!O:O)</f>
        <v>0</v>
      </c>
      <c r="Z14" s="131">
        <f t="shared" si="0"/>
        <v>32</v>
      </c>
      <c r="AA14" s="150"/>
      <c r="AB14" s="55"/>
    </row>
    <row r="15" spans="2:28" s="56" customFormat="1" ht="15" customHeight="1">
      <c r="B15" s="149">
        <v>3</v>
      </c>
      <c r="C15" s="87" t="s">
        <v>665</v>
      </c>
      <c r="D15" s="87" t="s">
        <v>346</v>
      </c>
      <c r="E15" s="88">
        <v>2002</v>
      </c>
      <c r="F15" s="88" t="s">
        <v>552</v>
      </c>
      <c r="G15" s="88">
        <v>345987</v>
      </c>
      <c r="H15" s="134">
        <v>9.97</v>
      </c>
      <c r="I15" s="127">
        <f>LOOKUP(H15,SCORE2!C:C,SCORE2!B:B)</f>
        <v>7</v>
      </c>
      <c r="J15" s="128"/>
      <c r="K15" s="127">
        <f>LOOKUP(J15,SCORE2!E:E,SCORE2!D:D)</f>
        <v>0</v>
      </c>
      <c r="L15" s="135"/>
      <c r="M15" s="127">
        <f>LOOKUP(L15,SCORE2!H:H,SCORE2!G:G)</f>
        <v>0</v>
      </c>
      <c r="N15" s="128"/>
      <c r="O15" s="129">
        <f>LOOKUP(N15,SCORE2!K:K,SCORE2!J:J)</f>
        <v>0</v>
      </c>
      <c r="P15" s="130"/>
      <c r="Q15" s="127">
        <f>LOOKUP(P15,SCORE2!M:M,SCORE2!L:L)</f>
        <v>0</v>
      </c>
      <c r="R15" s="128"/>
      <c r="S15" s="129">
        <f>LOOKUP(R15,SCORE2!P:P,SCORE2!O:O)</f>
        <v>0</v>
      </c>
      <c r="T15" s="136">
        <v>3.12</v>
      </c>
      <c r="U15" s="127">
        <f>LOOKUP(T15,SCORE2!Q:Q,SCORE2!O:O)</f>
        <v>6</v>
      </c>
      <c r="V15" s="136">
        <v>4.05</v>
      </c>
      <c r="W15" s="170">
        <f>LOOKUP(V15,SCORE2!R:R,SCORE2!O:O)</f>
        <v>4</v>
      </c>
      <c r="X15" s="128"/>
      <c r="Y15" s="127">
        <f>LOOKUP(X15,SCORE2!S:S,SCORE2!O:O)</f>
        <v>0</v>
      </c>
      <c r="Z15" s="131">
        <f t="shared" si="0"/>
        <v>17</v>
      </c>
      <c r="AA15" s="150"/>
      <c r="AB15" s="55"/>
    </row>
    <row r="16" spans="2:28" s="56" customFormat="1" ht="15" customHeight="1">
      <c r="B16" s="149">
        <v>4</v>
      </c>
      <c r="C16" s="87" t="s">
        <v>666</v>
      </c>
      <c r="D16" s="87" t="s">
        <v>667</v>
      </c>
      <c r="E16" s="88">
        <v>2002</v>
      </c>
      <c r="F16" s="88" t="s">
        <v>552</v>
      </c>
      <c r="G16" s="88">
        <v>345979</v>
      </c>
      <c r="H16" s="134">
        <v>9.2</v>
      </c>
      <c r="I16" s="127">
        <f>LOOKUP(H16,SCORE2!C:C,SCORE2!B:B)</f>
        <v>13</v>
      </c>
      <c r="J16" s="128"/>
      <c r="K16" s="127">
        <f>LOOKUP(J16,SCORE2!E:E,SCORE2!D:D)</f>
        <v>0</v>
      </c>
      <c r="L16" s="135"/>
      <c r="M16" s="127">
        <f>LOOKUP(L16,SCORE2!H:H,SCORE2!G:G)</f>
        <v>0</v>
      </c>
      <c r="N16" s="128"/>
      <c r="O16" s="129">
        <f>LOOKUP(N16,SCORE2!K:K,SCORE2!J:J)</f>
        <v>0</v>
      </c>
      <c r="P16" s="130"/>
      <c r="Q16" s="127">
        <f>LOOKUP(P16,SCORE2!M:M,SCORE2!L:L)</f>
        <v>0</v>
      </c>
      <c r="R16" s="128"/>
      <c r="S16" s="129">
        <f>LOOKUP(R16,SCORE2!P:P,SCORE2!O:O)</f>
        <v>0</v>
      </c>
      <c r="T16" s="136">
        <v>3.54</v>
      </c>
      <c r="U16" s="127">
        <f>LOOKUP(T16,SCORE2!Q:Q,SCORE2!O:O)</f>
        <v>8</v>
      </c>
      <c r="V16" s="136">
        <v>4.55</v>
      </c>
      <c r="W16" s="170">
        <f>LOOKUP(V16,SCORE2!R:R,SCORE2!O:O)</f>
        <v>5</v>
      </c>
      <c r="X16" s="128"/>
      <c r="Y16" s="127">
        <f>LOOKUP(X16,SCORE2!S:S,SCORE2!O:O)</f>
        <v>0</v>
      </c>
      <c r="Z16" s="131">
        <f t="shared" si="0"/>
        <v>26</v>
      </c>
      <c r="AA16" s="150"/>
      <c r="AB16" s="55"/>
    </row>
    <row r="17" spans="2:28" s="56" customFormat="1" ht="15" customHeight="1">
      <c r="B17" s="149">
        <v>5</v>
      </c>
      <c r="C17" s="87" t="s">
        <v>668</v>
      </c>
      <c r="D17" s="87" t="s">
        <v>669</v>
      </c>
      <c r="E17" s="88">
        <v>2003</v>
      </c>
      <c r="F17" s="88" t="s">
        <v>552</v>
      </c>
      <c r="G17" s="88">
        <v>338329</v>
      </c>
      <c r="H17" s="134">
        <v>8.9</v>
      </c>
      <c r="I17" s="127">
        <f>LOOKUP(H17,SCORE2!C:C,SCORE2!B:B)</f>
        <v>16</v>
      </c>
      <c r="J17" s="128"/>
      <c r="K17" s="127">
        <f>LOOKUP(J17,SCORE2!E:E,SCORE2!D:D)</f>
        <v>0</v>
      </c>
      <c r="L17" s="135"/>
      <c r="M17" s="127">
        <f>LOOKUP(L17,SCORE2!H:H,SCORE2!G:G)</f>
        <v>0</v>
      </c>
      <c r="N17" s="128"/>
      <c r="O17" s="129">
        <f>LOOKUP(N17,SCORE2!K:K,SCORE2!J:J)</f>
        <v>0</v>
      </c>
      <c r="P17" s="130"/>
      <c r="Q17" s="127">
        <f>LOOKUP(P17,SCORE2!M:M,SCORE2!L:L)</f>
        <v>0</v>
      </c>
      <c r="R17" s="128"/>
      <c r="S17" s="129">
        <f>LOOKUP(R17,SCORE2!P:P,SCORE2!O:O)</f>
        <v>0</v>
      </c>
      <c r="T17" s="136">
        <v>4.14</v>
      </c>
      <c r="U17" s="127">
        <f>LOOKUP(T17,SCORE2!Q:Q,SCORE2!O:O)</f>
        <v>12</v>
      </c>
      <c r="V17" s="136">
        <v>5.04</v>
      </c>
      <c r="W17" s="170">
        <f>LOOKUP(V17,SCORE2!R:R,SCORE2!O:O)</f>
        <v>6</v>
      </c>
      <c r="X17" s="128"/>
      <c r="Y17" s="127">
        <f>LOOKUP(X17,SCORE2!S:S,SCORE2!O:O)</f>
        <v>0</v>
      </c>
      <c r="Z17" s="131">
        <f t="shared" si="0"/>
        <v>34</v>
      </c>
      <c r="AA17" s="150"/>
      <c r="AB17" s="55"/>
    </row>
    <row r="18" spans="2:28" s="56" customFormat="1" ht="15" customHeight="1">
      <c r="B18" s="149">
        <v>6</v>
      </c>
      <c r="C18" s="87" t="s">
        <v>670</v>
      </c>
      <c r="D18" s="87" t="s">
        <v>346</v>
      </c>
      <c r="E18" s="88">
        <v>2002</v>
      </c>
      <c r="F18" s="88" t="s">
        <v>552</v>
      </c>
      <c r="G18" s="88">
        <v>352800</v>
      </c>
      <c r="H18" s="134">
        <v>9.68</v>
      </c>
      <c r="I18" s="127">
        <f>LOOKUP(H18,SCORE2!C:C,SCORE2!B:B)</f>
        <v>9</v>
      </c>
      <c r="J18" s="128"/>
      <c r="K18" s="127">
        <f>LOOKUP(J18,SCORE2!E:E,SCORE2!D:D)</f>
        <v>0</v>
      </c>
      <c r="L18" s="135"/>
      <c r="M18" s="127">
        <f>LOOKUP(L18,SCORE2!H:H,SCORE2!G:G)</f>
        <v>0</v>
      </c>
      <c r="N18" s="128"/>
      <c r="O18" s="129">
        <f>LOOKUP(N18,SCORE2!K:K,SCORE2!J:J)</f>
        <v>0</v>
      </c>
      <c r="P18" s="130"/>
      <c r="Q18" s="127">
        <f>LOOKUP(P18,SCORE2!M:M,SCORE2!L:L)</f>
        <v>0</v>
      </c>
      <c r="R18" s="128"/>
      <c r="S18" s="129">
        <f>LOOKUP(R18,SCORE2!P:P,SCORE2!O:O)</f>
        <v>0</v>
      </c>
      <c r="T18" s="136">
        <v>3.25</v>
      </c>
      <c r="U18" s="127">
        <f>LOOKUP(T18,SCORE2!Q:Q,SCORE2!O:O)</f>
        <v>6</v>
      </c>
      <c r="V18" s="136">
        <v>5.64</v>
      </c>
      <c r="W18" s="170">
        <f>LOOKUP(V18,SCORE2!R:R,SCORE2!O:O)</f>
        <v>7</v>
      </c>
      <c r="X18" s="128"/>
      <c r="Y18" s="127">
        <f>LOOKUP(X18,SCORE2!S:S,SCORE2!O:O)</f>
        <v>0</v>
      </c>
      <c r="Z18" s="131">
        <f t="shared" si="0"/>
        <v>22</v>
      </c>
      <c r="AA18" s="150"/>
      <c r="AB18" s="55"/>
    </row>
    <row r="19" spans="2:28" s="56" customFormat="1" ht="15" customHeight="1">
      <c r="B19" s="149">
        <v>7</v>
      </c>
      <c r="C19" s="140" t="s">
        <v>727</v>
      </c>
      <c r="D19" s="140" t="s">
        <v>353</v>
      </c>
      <c r="E19" s="141">
        <v>2002</v>
      </c>
      <c r="F19" s="141" t="s">
        <v>728</v>
      </c>
      <c r="G19" s="141">
        <v>346603</v>
      </c>
      <c r="H19" s="134">
        <v>8.97</v>
      </c>
      <c r="I19" s="127">
        <f>LOOKUP(H19,SCORE2!C:C,SCORE2!B:B)</f>
        <v>16</v>
      </c>
      <c r="J19" s="128"/>
      <c r="K19" s="127">
        <f>LOOKUP(J19,SCORE2!E:E,SCORE2!D:D)</f>
        <v>0</v>
      </c>
      <c r="L19" s="135"/>
      <c r="M19" s="127">
        <f>LOOKUP(L19,SCORE2!H:H,SCORE2!G:G)</f>
        <v>0</v>
      </c>
      <c r="N19" s="128"/>
      <c r="O19" s="129">
        <f>LOOKUP(N19,SCORE2!K:K,SCORE2!J:J)</f>
        <v>0</v>
      </c>
      <c r="P19" s="130"/>
      <c r="Q19" s="127">
        <f>LOOKUP(P19,SCORE2!M:M,SCORE2!L:L)</f>
        <v>0</v>
      </c>
      <c r="R19" s="128"/>
      <c r="S19" s="129">
        <f>LOOKUP(R19,SCORE2!P:P,SCORE2!O:O)</f>
        <v>0</v>
      </c>
      <c r="T19" s="136">
        <v>3.8</v>
      </c>
      <c r="U19" s="127">
        <f>LOOKUP(T19,SCORE2!Q:Q,SCORE2!O:O)</f>
        <v>10</v>
      </c>
      <c r="V19" s="136">
        <v>6.05</v>
      </c>
      <c r="W19" s="170">
        <f>LOOKUP(V19,SCORE2!R:R,SCORE2!O:O)</f>
        <v>8</v>
      </c>
      <c r="X19" s="128"/>
      <c r="Y19" s="127">
        <f>LOOKUP(X19,SCORE2!S:S,SCORE2!O:O)</f>
        <v>0</v>
      </c>
      <c r="Z19" s="131">
        <f t="shared" si="0"/>
        <v>34</v>
      </c>
      <c r="AA19" s="150"/>
      <c r="AB19" s="55"/>
    </row>
    <row r="20" spans="2:28" s="56" customFormat="1" ht="15" customHeight="1">
      <c r="B20" s="149">
        <v>8</v>
      </c>
      <c r="C20" s="87" t="s">
        <v>729</v>
      </c>
      <c r="D20" s="87" t="s">
        <v>340</v>
      </c>
      <c r="E20" s="88">
        <v>2003</v>
      </c>
      <c r="F20" s="88" t="s">
        <v>730</v>
      </c>
      <c r="G20" s="88">
        <v>335002</v>
      </c>
      <c r="H20" s="134">
        <v>8.01</v>
      </c>
      <c r="I20" s="127">
        <f>LOOKUP(H20,SCORE2!C:C,SCORE2!B:B)</f>
        <v>20</v>
      </c>
      <c r="J20" s="128"/>
      <c r="K20" s="127">
        <f>LOOKUP(J20,SCORE2!E:E,SCORE2!D:D)</f>
        <v>0</v>
      </c>
      <c r="L20" s="135"/>
      <c r="M20" s="127">
        <f>LOOKUP(L20,SCORE2!H:H,SCORE2!G:G)</f>
        <v>0</v>
      </c>
      <c r="N20" s="128"/>
      <c r="O20" s="129">
        <f>LOOKUP(N20,SCORE2!K:K,SCORE2!J:J)</f>
        <v>0</v>
      </c>
      <c r="P20" s="130"/>
      <c r="Q20" s="127">
        <f>LOOKUP(P20,SCORE2!M:M,SCORE2!L:L)</f>
        <v>0</v>
      </c>
      <c r="R20" s="128"/>
      <c r="S20" s="129">
        <f>LOOKUP(R20,SCORE2!P:P,SCORE2!O:O)</f>
        <v>0</v>
      </c>
      <c r="T20" s="136">
        <v>4.8</v>
      </c>
      <c r="U20" s="127">
        <f>LOOKUP(T20,SCORE2!Q:Q,SCORE2!O:O)</f>
        <v>19</v>
      </c>
      <c r="V20" s="136">
        <v>6.8</v>
      </c>
      <c r="W20" s="170">
        <f>LOOKUP(V20,SCORE2!R:R,SCORE2!O:O)</f>
        <v>10</v>
      </c>
      <c r="X20" s="128"/>
      <c r="Y20" s="127">
        <f>LOOKUP(X20,SCORE2!S:S,SCORE2!O:O)</f>
        <v>0</v>
      </c>
      <c r="Z20" s="131">
        <f t="shared" si="0"/>
        <v>49</v>
      </c>
      <c r="AA20" s="150"/>
      <c r="AB20" s="55"/>
    </row>
    <row r="21" spans="2:28" s="56" customFormat="1" ht="15" customHeight="1">
      <c r="B21" s="149">
        <v>9</v>
      </c>
      <c r="C21" s="87" t="s">
        <v>731</v>
      </c>
      <c r="D21" s="87" t="s">
        <v>422</v>
      </c>
      <c r="E21" s="88">
        <v>2003</v>
      </c>
      <c r="F21" s="88" t="s">
        <v>730</v>
      </c>
      <c r="G21" s="88">
        <v>334955</v>
      </c>
      <c r="H21" s="134">
        <v>8.79</v>
      </c>
      <c r="I21" s="127">
        <f>LOOKUP(H21,SCORE2!C:C,SCORE2!B:B)</f>
        <v>18</v>
      </c>
      <c r="J21" s="128"/>
      <c r="K21" s="127">
        <f>LOOKUP(J21,SCORE2!E:E,SCORE2!D:D)</f>
        <v>0</v>
      </c>
      <c r="L21" s="135"/>
      <c r="M21" s="127">
        <f>LOOKUP(L21,SCORE2!H:H,SCORE2!G:G)</f>
        <v>0</v>
      </c>
      <c r="N21" s="128"/>
      <c r="O21" s="129">
        <f>LOOKUP(N21,SCORE2!K:K,SCORE2!J:J)</f>
        <v>0</v>
      </c>
      <c r="P21" s="130"/>
      <c r="Q21" s="127">
        <f>LOOKUP(P21,SCORE2!M:M,SCORE2!L:L)</f>
        <v>0</v>
      </c>
      <c r="R21" s="128"/>
      <c r="S21" s="129">
        <f>LOOKUP(R21,SCORE2!P:P,SCORE2!O:O)</f>
        <v>0</v>
      </c>
      <c r="T21" s="136">
        <v>4.18</v>
      </c>
      <c r="U21" s="127">
        <f>LOOKUP(T21,SCORE2!Q:Q,SCORE2!O:O)</f>
        <v>12</v>
      </c>
      <c r="V21" s="136">
        <v>6.44</v>
      </c>
      <c r="W21" s="170">
        <f>LOOKUP(V21,SCORE2!R:R,SCORE2!O:O)</f>
        <v>9</v>
      </c>
      <c r="X21" s="128"/>
      <c r="Y21" s="127">
        <f>LOOKUP(X21,SCORE2!S:S,SCORE2!O:O)</f>
        <v>0</v>
      </c>
      <c r="Z21" s="131">
        <f t="shared" si="0"/>
        <v>39</v>
      </c>
      <c r="AA21" s="150"/>
      <c r="AB21" s="55"/>
    </row>
    <row r="22" spans="2:28" s="56" customFormat="1" ht="15" customHeight="1">
      <c r="B22" s="149">
        <v>10</v>
      </c>
      <c r="C22" s="87" t="s">
        <v>732</v>
      </c>
      <c r="D22" s="87" t="s">
        <v>377</v>
      </c>
      <c r="E22" s="88">
        <v>2002</v>
      </c>
      <c r="F22" s="88" t="s">
        <v>730</v>
      </c>
      <c r="G22" s="88">
        <v>344725</v>
      </c>
      <c r="H22" s="134">
        <v>9.49</v>
      </c>
      <c r="I22" s="127">
        <f>LOOKUP(H22,SCORE2!C:C,SCORE2!B:B)</f>
        <v>11</v>
      </c>
      <c r="J22" s="128"/>
      <c r="K22" s="127">
        <f>LOOKUP(J22,SCORE2!E:E,SCORE2!D:D)</f>
        <v>0</v>
      </c>
      <c r="L22" s="135"/>
      <c r="M22" s="127">
        <f>LOOKUP(L22,SCORE2!H:H,SCORE2!G:G)</f>
        <v>0</v>
      </c>
      <c r="N22" s="128"/>
      <c r="O22" s="129">
        <f>LOOKUP(N22,SCORE2!K:K,SCORE2!J:J)</f>
        <v>0</v>
      </c>
      <c r="P22" s="130"/>
      <c r="Q22" s="127">
        <f>LOOKUP(P22,SCORE2!M:M,SCORE2!L:L)</f>
        <v>0</v>
      </c>
      <c r="R22" s="128"/>
      <c r="S22" s="129">
        <f>LOOKUP(R22,SCORE2!P:P,SCORE2!O:O)</f>
        <v>0</v>
      </c>
      <c r="T22" s="136">
        <v>3.76</v>
      </c>
      <c r="U22" s="127">
        <f>LOOKUP(T22,SCORE2!Q:Q,SCORE2!O:O)</f>
        <v>9</v>
      </c>
      <c r="V22" s="136">
        <v>5.55</v>
      </c>
      <c r="W22" s="170">
        <f>LOOKUP(V22,SCORE2!R:R,SCORE2!O:O)</f>
        <v>7</v>
      </c>
      <c r="X22" s="128"/>
      <c r="Y22" s="127">
        <f>LOOKUP(X22,SCORE2!S:S,SCORE2!O:O)</f>
        <v>0</v>
      </c>
      <c r="Z22" s="131">
        <f t="shared" si="0"/>
        <v>27</v>
      </c>
      <c r="AA22" s="150"/>
      <c r="AB22" s="55"/>
    </row>
    <row r="23" spans="2:28" s="56" customFormat="1" ht="15" customHeight="1">
      <c r="B23" s="149">
        <v>11</v>
      </c>
      <c r="C23" s="87" t="s">
        <v>733</v>
      </c>
      <c r="D23" s="87" t="s">
        <v>734</v>
      </c>
      <c r="E23" s="88">
        <v>2002</v>
      </c>
      <c r="F23" s="88" t="s">
        <v>730</v>
      </c>
      <c r="G23" s="88">
        <v>333323</v>
      </c>
      <c r="H23" s="134">
        <v>9.2</v>
      </c>
      <c r="I23" s="127">
        <f>LOOKUP(H23,SCORE2!C:C,SCORE2!B:B)</f>
        <v>13</v>
      </c>
      <c r="J23" s="128"/>
      <c r="K23" s="127">
        <f>LOOKUP(J23,SCORE2!E:E,SCORE2!D:D)</f>
        <v>0</v>
      </c>
      <c r="L23" s="135"/>
      <c r="M23" s="127">
        <f>LOOKUP(L23,SCORE2!H:H,SCORE2!G:G)</f>
        <v>0</v>
      </c>
      <c r="N23" s="128"/>
      <c r="O23" s="129">
        <f>LOOKUP(N23,SCORE2!K:K,SCORE2!J:J)</f>
        <v>0</v>
      </c>
      <c r="P23" s="130"/>
      <c r="Q23" s="127">
        <f>LOOKUP(P23,SCORE2!M:M,SCORE2!L:L)</f>
        <v>0</v>
      </c>
      <c r="R23" s="128"/>
      <c r="S23" s="129">
        <f>LOOKUP(R23,SCORE2!P:P,SCORE2!O:O)</f>
        <v>0</v>
      </c>
      <c r="T23" s="136">
        <v>4.12</v>
      </c>
      <c r="U23" s="127">
        <f>LOOKUP(T23,SCORE2!Q:Q,SCORE2!O:O)</f>
        <v>12</v>
      </c>
      <c r="V23" s="136">
        <v>5.98</v>
      </c>
      <c r="W23" s="170">
        <f>LOOKUP(V23,SCORE2!R:R,SCORE2!O:O)</f>
        <v>8</v>
      </c>
      <c r="X23" s="128"/>
      <c r="Y23" s="127">
        <f>LOOKUP(X23,SCORE2!S:S,SCORE2!O:O)</f>
        <v>0</v>
      </c>
      <c r="Z23" s="131">
        <f t="shared" si="0"/>
        <v>33</v>
      </c>
      <c r="AA23" s="150"/>
      <c r="AB23" s="55"/>
    </row>
    <row r="24" spans="2:28" s="56" customFormat="1" ht="15" customHeight="1">
      <c r="B24" s="149">
        <v>12</v>
      </c>
      <c r="C24" s="87" t="s">
        <v>735</v>
      </c>
      <c r="D24" s="87" t="s">
        <v>736</v>
      </c>
      <c r="E24" s="88">
        <v>2002</v>
      </c>
      <c r="F24" s="88" t="s">
        <v>586</v>
      </c>
      <c r="G24" s="88">
        <v>329973</v>
      </c>
      <c r="H24" s="134">
        <v>10.53</v>
      </c>
      <c r="I24" s="127">
        <f>LOOKUP(H24,SCORE2!C:C,SCORE2!B:B)</f>
        <v>4</v>
      </c>
      <c r="J24" s="128"/>
      <c r="K24" s="127">
        <f>LOOKUP(J24,SCORE2!E:E,SCORE2!D:D)</f>
        <v>0</v>
      </c>
      <c r="L24" s="135"/>
      <c r="M24" s="127">
        <f>LOOKUP(L24,SCORE2!H:H,SCORE2!G:G)</f>
        <v>0</v>
      </c>
      <c r="N24" s="128"/>
      <c r="O24" s="129">
        <f>LOOKUP(N24,SCORE2!K:K,SCORE2!J:J)</f>
        <v>0</v>
      </c>
      <c r="P24" s="130"/>
      <c r="Q24" s="127">
        <f>LOOKUP(P24,SCORE2!M:M,SCORE2!L:L)</f>
        <v>0</v>
      </c>
      <c r="R24" s="128"/>
      <c r="S24" s="129">
        <f>LOOKUP(R24,SCORE2!P:P,SCORE2!O:O)</f>
        <v>0</v>
      </c>
      <c r="T24" s="136">
        <v>3.75</v>
      </c>
      <c r="U24" s="127">
        <f>LOOKUP(T24,SCORE2!Q:Q,SCORE2!O:O)</f>
        <v>9</v>
      </c>
      <c r="V24" s="136">
        <v>6.72</v>
      </c>
      <c r="W24" s="170">
        <f>LOOKUP(V24,SCORE2!R:R,SCORE2!O:O)</f>
        <v>10</v>
      </c>
      <c r="X24" s="128"/>
      <c r="Y24" s="127">
        <f>LOOKUP(X24,SCORE2!S:S,SCORE2!O:O)</f>
        <v>0</v>
      </c>
      <c r="Z24" s="131">
        <f t="shared" si="0"/>
        <v>23</v>
      </c>
      <c r="AA24" s="150"/>
      <c r="AB24" s="55"/>
    </row>
    <row r="25" spans="2:28" s="56" customFormat="1" ht="15" customHeight="1">
      <c r="B25" s="149">
        <v>13</v>
      </c>
      <c r="C25" s="87" t="s">
        <v>737</v>
      </c>
      <c r="D25" s="87" t="s">
        <v>392</v>
      </c>
      <c r="E25" s="88">
        <v>2003</v>
      </c>
      <c r="F25" s="88" t="s">
        <v>586</v>
      </c>
      <c r="G25" s="88">
        <v>335370</v>
      </c>
      <c r="H25" s="134">
        <v>10.93</v>
      </c>
      <c r="I25" s="127">
        <f>LOOKUP(H25,SCORE2!C:C,SCORE2!B:B)</f>
        <v>2</v>
      </c>
      <c r="J25" s="128"/>
      <c r="K25" s="127">
        <f>LOOKUP(J25,SCORE2!E:E,SCORE2!D:D)</f>
        <v>0</v>
      </c>
      <c r="L25" s="135"/>
      <c r="M25" s="127">
        <f>LOOKUP(L25,SCORE2!H:H,SCORE2!G:G)</f>
        <v>0</v>
      </c>
      <c r="N25" s="128"/>
      <c r="O25" s="129">
        <f>LOOKUP(N25,SCORE2!K:K,SCORE2!J:J)</f>
        <v>0</v>
      </c>
      <c r="P25" s="130"/>
      <c r="Q25" s="127">
        <f>LOOKUP(P25,SCORE2!M:M,SCORE2!L:L)</f>
        <v>0</v>
      </c>
      <c r="R25" s="128"/>
      <c r="S25" s="129">
        <f>LOOKUP(R25,SCORE2!P:P,SCORE2!O:O)</f>
        <v>0</v>
      </c>
      <c r="T25" s="136">
        <v>2.62</v>
      </c>
      <c r="U25" s="127">
        <f>LOOKUP(T25,SCORE2!Q:Q,SCORE2!O:O)</f>
        <v>3</v>
      </c>
      <c r="V25" s="136">
        <v>5.65</v>
      </c>
      <c r="W25" s="170">
        <f>LOOKUP(V25,SCORE2!R:R,SCORE2!O:O)</f>
        <v>7</v>
      </c>
      <c r="X25" s="128"/>
      <c r="Y25" s="127">
        <f>LOOKUP(X25,SCORE2!S:S,SCORE2!O:O)</f>
        <v>0</v>
      </c>
      <c r="Z25" s="131">
        <f t="shared" si="0"/>
        <v>12</v>
      </c>
      <c r="AA25" s="150"/>
      <c r="AB25" s="55"/>
    </row>
    <row r="26" spans="2:28" s="56" customFormat="1" ht="15" customHeight="1">
      <c r="B26" s="149">
        <v>14</v>
      </c>
      <c r="C26" s="87" t="s">
        <v>738</v>
      </c>
      <c r="D26" s="87" t="s">
        <v>739</v>
      </c>
      <c r="E26" s="88">
        <v>2003</v>
      </c>
      <c r="F26" s="88" t="s">
        <v>586</v>
      </c>
      <c r="G26" s="88">
        <v>337572</v>
      </c>
      <c r="H26" s="134">
        <v>9.72</v>
      </c>
      <c r="I26" s="127">
        <f>LOOKUP(H26,SCORE2!C:C,SCORE2!B:B)</f>
        <v>8</v>
      </c>
      <c r="J26" s="128"/>
      <c r="K26" s="127">
        <f>LOOKUP(J26,SCORE2!E:E,SCORE2!D:D)</f>
        <v>0</v>
      </c>
      <c r="L26" s="135"/>
      <c r="M26" s="127">
        <f>LOOKUP(L26,SCORE2!H:H,SCORE2!G:G)</f>
        <v>0</v>
      </c>
      <c r="N26" s="128"/>
      <c r="O26" s="129">
        <f>LOOKUP(N26,SCORE2!K:K,SCORE2!J:J)</f>
        <v>0</v>
      </c>
      <c r="P26" s="130"/>
      <c r="Q26" s="127">
        <f>LOOKUP(P26,SCORE2!M:M,SCORE2!L:L)</f>
        <v>0</v>
      </c>
      <c r="R26" s="128"/>
      <c r="S26" s="129">
        <f>LOOKUP(R26,SCORE2!P:P,SCORE2!O:O)</f>
        <v>0</v>
      </c>
      <c r="T26" s="136">
        <v>3.29</v>
      </c>
      <c r="U26" s="127">
        <f>LOOKUP(T26,SCORE2!Q:Q,SCORE2!O:O)</f>
        <v>6</v>
      </c>
      <c r="V26" s="136">
        <v>6.02</v>
      </c>
      <c r="W26" s="170">
        <f>LOOKUP(V26,SCORE2!R:R,SCORE2!O:O)</f>
        <v>8</v>
      </c>
      <c r="X26" s="128"/>
      <c r="Y26" s="127">
        <f>LOOKUP(X26,SCORE2!S:S,SCORE2!O:O)</f>
        <v>0</v>
      </c>
      <c r="Z26" s="131">
        <f t="shared" si="0"/>
        <v>22</v>
      </c>
      <c r="AA26" s="150"/>
      <c r="AB26" s="55"/>
    </row>
    <row r="27" spans="2:28" s="56" customFormat="1" ht="15" customHeight="1">
      <c r="B27" s="149">
        <v>15</v>
      </c>
      <c r="C27" s="87" t="s">
        <v>740</v>
      </c>
      <c r="D27" s="87" t="s">
        <v>351</v>
      </c>
      <c r="E27" s="88">
        <v>2002</v>
      </c>
      <c r="F27" s="88" t="s">
        <v>586</v>
      </c>
      <c r="G27" s="88">
        <v>326274</v>
      </c>
      <c r="H27" s="134">
        <v>8.62</v>
      </c>
      <c r="I27" s="127">
        <f>LOOKUP(H27,SCORE2!C:C,SCORE2!B:B)</f>
        <v>19</v>
      </c>
      <c r="J27" s="128"/>
      <c r="K27" s="127">
        <f>LOOKUP(J27,SCORE2!E:E,SCORE2!D:D)</f>
        <v>0</v>
      </c>
      <c r="L27" s="135"/>
      <c r="M27" s="127">
        <f>LOOKUP(L27,SCORE2!H:H,SCORE2!G:G)</f>
        <v>0</v>
      </c>
      <c r="N27" s="128"/>
      <c r="O27" s="129">
        <f>LOOKUP(N27,SCORE2!K:K,SCORE2!J:J)</f>
        <v>0</v>
      </c>
      <c r="P27" s="130"/>
      <c r="Q27" s="127">
        <f>LOOKUP(P27,SCORE2!M:M,SCORE2!L:L)</f>
        <v>0</v>
      </c>
      <c r="R27" s="128"/>
      <c r="S27" s="129">
        <f>LOOKUP(R27,SCORE2!P:P,SCORE2!O:O)</f>
        <v>0</v>
      </c>
      <c r="T27" s="136">
        <v>2.98</v>
      </c>
      <c r="U27" s="127">
        <f>LOOKUP(T27,SCORE2!Q:Q,SCORE2!O:O)</f>
        <v>5</v>
      </c>
      <c r="V27" s="136">
        <v>7.37</v>
      </c>
      <c r="W27" s="170">
        <f>LOOKUP(V27,SCORE2!R:R,SCORE2!O:O)</f>
        <v>11</v>
      </c>
      <c r="X27" s="128"/>
      <c r="Y27" s="127">
        <f>LOOKUP(X27,SCORE2!S:S,SCORE2!O:O)</f>
        <v>0</v>
      </c>
      <c r="Z27" s="131">
        <f t="shared" si="0"/>
        <v>35</v>
      </c>
      <c r="AA27" s="150"/>
      <c r="AB27" s="55"/>
    </row>
    <row r="28" spans="2:28" s="56" customFormat="1" ht="15" customHeight="1">
      <c r="B28" s="149">
        <v>16</v>
      </c>
      <c r="C28" s="87" t="s">
        <v>741</v>
      </c>
      <c r="D28" s="87" t="s">
        <v>675</v>
      </c>
      <c r="E28" s="88">
        <v>2002</v>
      </c>
      <c r="F28" s="88" t="s">
        <v>586</v>
      </c>
      <c r="G28" s="88">
        <v>337569</v>
      </c>
      <c r="H28" s="134">
        <v>11.24</v>
      </c>
      <c r="I28" s="127">
        <f>LOOKUP(H28,SCORE2!C:C,SCORE2!B:B)</f>
        <v>1</v>
      </c>
      <c r="J28" s="128"/>
      <c r="K28" s="127">
        <f>LOOKUP(J28,SCORE2!E:E,SCORE2!D:D)</f>
        <v>0</v>
      </c>
      <c r="L28" s="135"/>
      <c r="M28" s="127">
        <f>LOOKUP(L28,SCORE2!H:H,SCORE2!G:G)</f>
        <v>0</v>
      </c>
      <c r="N28" s="128"/>
      <c r="O28" s="129">
        <f>LOOKUP(N28,SCORE2!K:K,SCORE2!J:J)</f>
        <v>0</v>
      </c>
      <c r="P28" s="130"/>
      <c r="Q28" s="127">
        <f>LOOKUP(P28,SCORE2!M:M,SCORE2!L:L)</f>
        <v>0</v>
      </c>
      <c r="R28" s="128"/>
      <c r="S28" s="129">
        <f>LOOKUP(R28,SCORE2!P:P,SCORE2!O:O)</f>
        <v>0</v>
      </c>
      <c r="T28" s="136">
        <v>2.68</v>
      </c>
      <c r="U28" s="127">
        <f>LOOKUP(T28,SCORE2!Q:Q,SCORE2!O:O)</f>
        <v>3</v>
      </c>
      <c r="V28" s="136">
        <v>4.5</v>
      </c>
      <c r="W28" s="170">
        <f>LOOKUP(V28,SCORE2!R:R,SCORE2!O:O)</f>
        <v>5</v>
      </c>
      <c r="X28" s="128"/>
      <c r="Y28" s="127">
        <f>LOOKUP(X28,SCORE2!S:S,SCORE2!O:O)</f>
        <v>0</v>
      </c>
      <c r="Z28" s="131">
        <f t="shared" si="0"/>
        <v>9</v>
      </c>
      <c r="AA28" s="150"/>
      <c r="AB28" s="55"/>
    </row>
    <row r="29" spans="2:28" s="56" customFormat="1" ht="15" customHeight="1">
      <c r="B29" s="149">
        <v>17</v>
      </c>
      <c r="C29" s="87" t="s">
        <v>742</v>
      </c>
      <c r="D29" s="87" t="s">
        <v>340</v>
      </c>
      <c r="E29" s="88">
        <v>2003</v>
      </c>
      <c r="F29" s="88" t="s">
        <v>586</v>
      </c>
      <c r="G29" s="88">
        <v>335458</v>
      </c>
      <c r="H29" s="134">
        <v>9.63</v>
      </c>
      <c r="I29" s="127">
        <f>LOOKUP(H29,SCORE2!C:C,SCORE2!B:B)</f>
        <v>9</v>
      </c>
      <c r="J29" s="128"/>
      <c r="K29" s="127">
        <f>LOOKUP(J29,SCORE2!E:E,SCORE2!D:D)</f>
        <v>0</v>
      </c>
      <c r="L29" s="135"/>
      <c r="M29" s="127">
        <f>LOOKUP(L29,SCORE2!H:H,SCORE2!G:G)</f>
        <v>0</v>
      </c>
      <c r="N29" s="128"/>
      <c r="O29" s="129">
        <f>LOOKUP(N29,SCORE2!K:K,SCORE2!J:J)</f>
        <v>0</v>
      </c>
      <c r="P29" s="130"/>
      <c r="Q29" s="127">
        <f>LOOKUP(P29,SCORE2!M:M,SCORE2!L:L)</f>
        <v>0</v>
      </c>
      <c r="R29" s="128"/>
      <c r="S29" s="129">
        <f>LOOKUP(R29,SCORE2!P:P,SCORE2!O:O)</f>
        <v>0</v>
      </c>
      <c r="T29" s="136">
        <v>3.42</v>
      </c>
      <c r="U29" s="127">
        <f>LOOKUP(T29,SCORE2!Q:Q,SCORE2!O:O)</f>
        <v>7</v>
      </c>
      <c r="V29" s="136">
        <v>6.55</v>
      </c>
      <c r="W29" s="170">
        <f>LOOKUP(V29,SCORE2!R:R,SCORE2!O:O)</f>
        <v>9</v>
      </c>
      <c r="X29" s="128"/>
      <c r="Y29" s="127">
        <f>LOOKUP(X29,SCORE2!S:S,SCORE2!O:O)</f>
        <v>0</v>
      </c>
      <c r="Z29" s="131">
        <f t="shared" si="0"/>
        <v>25</v>
      </c>
      <c r="AA29" s="150"/>
      <c r="AB29" s="55"/>
    </row>
    <row r="30" spans="2:28" s="56" customFormat="1" ht="15" customHeight="1">
      <c r="B30" s="149">
        <v>18</v>
      </c>
      <c r="C30" s="87" t="s">
        <v>743</v>
      </c>
      <c r="D30" s="87" t="s">
        <v>356</v>
      </c>
      <c r="E30" s="88">
        <v>2003</v>
      </c>
      <c r="F30" s="88" t="s">
        <v>586</v>
      </c>
      <c r="G30" s="88">
        <v>341732</v>
      </c>
      <c r="H30" s="134">
        <v>8.61</v>
      </c>
      <c r="I30" s="127">
        <f>LOOKUP(H30,SCORE2!C:C,SCORE2!B:B)</f>
        <v>19</v>
      </c>
      <c r="J30" s="128"/>
      <c r="K30" s="127">
        <f>LOOKUP(J30,SCORE2!E:E,SCORE2!D:D)</f>
        <v>0</v>
      </c>
      <c r="L30" s="135"/>
      <c r="M30" s="127">
        <f>LOOKUP(L30,SCORE2!H:H,SCORE2!G:G)</f>
        <v>0</v>
      </c>
      <c r="N30" s="128"/>
      <c r="O30" s="129">
        <f>LOOKUP(N30,SCORE2!K:K,SCORE2!J:J)</f>
        <v>0</v>
      </c>
      <c r="P30" s="130"/>
      <c r="Q30" s="127">
        <f>LOOKUP(P30,SCORE2!M:M,SCORE2!L:L)</f>
        <v>0</v>
      </c>
      <c r="R30" s="128"/>
      <c r="S30" s="129">
        <f>LOOKUP(R30,SCORE2!P:P,SCORE2!O:O)</f>
        <v>0</v>
      </c>
      <c r="T30" s="136">
        <v>3.48</v>
      </c>
      <c r="U30" s="127">
        <f>LOOKUP(T30,SCORE2!Q:Q,SCORE2!O:O)</f>
        <v>7</v>
      </c>
      <c r="V30" s="136">
        <v>4.4</v>
      </c>
      <c r="W30" s="170">
        <f>LOOKUP(V30,SCORE2!R:R,SCORE2!O:O)</f>
        <v>4</v>
      </c>
      <c r="X30" s="128"/>
      <c r="Y30" s="127">
        <f>LOOKUP(X30,SCORE2!S:S,SCORE2!O:O)</f>
        <v>0</v>
      </c>
      <c r="Z30" s="131">
        <f t="shared" si="0"/>
        <v>30</v>
      </c>
      <c r="AA30" s="150"/>
      <c r="AB30" s="55"/>
    </row>
    <row r="31" spans="2:28" s="56" customFormat="1" ht="15" customHeight="1">
      <c r="B31" s="149">
        <v>19</v>
      </c>
      <c r="C31" s="87" t="s">
        <v>744</v>
      </c>
      <c r="D31" s="87" t="s">
        <v>745</v>
      </c>
      <c r="E31" s="88">
        <v>2003</v>
      </c>
      <c r="F31" s="88" t="s">
        <v>586</v>
      </c>
      <c r="G31" s="88">
        <v>348040</v>
      </c>
      <c r="H31" s="134">
        <v>9.8</v>
      </c>
      <c r="I31" s="127">
        <f>LOOKUP(H31,SCORE2!C:C,SCORE2!B:B)</f>
        <v>7</v>
      </c>
      <c r="J31" s="128"/>
      <c r="K31" s="127">
        <f>LOOKUP(J31,SCORE2!E:E,SCORE2!D:D)</f>
        <v>0</v>
      </c>
      <c r="L31" s="135"/>
      <c r="M31" s="127">
        <f>LOOKUP(L31,SCORE2!H:H,SCORE2!G:G)</f>
        <v>0</v>
      </c>
      <c r="N31" s="128"/>
      <c r="O31" s="129">
        <f>LOOKUP(N31,SCORE2!K:K,SCORE2!J:J)</f>
        <v>0</v>
      </c>
      <c r="P31" s="130"/>
      <c r="Q31" s="127">
        <f>LOOKUP(P31,SCORE2!M:M,SCORE2!L:L)</f>
        <v>0</v>
      </c>
      <c r="R31" s="128"/>
      <c r="S31" s="129">
        <f>LOOKUP(R31,SCORE2!P:P,SCORE2!O:O)</f>
        <v>0</v>
      </c>
      <c r="T31" s="136">
        <v>3.4</v>
      </c>
      <c r="U31" s="127">
        <f>LOOKUP(T31,SCORE2!Q:Q,SCORE2!O:O)</f>
        <v>7</v>
      </c>
      <c r="V31" s="136">
        <v>4.47</v>
      </c>
      <c r="W31" s="170">
        <f>LOOKUP(V31,SCORE2!R:R,SCORE2!O:O)</f>
        <v>4</v>
      </c>
      <c r="X31" s="128"/>
      <c r="Y31" s="127">
        <f>LOOKUP(X31,SCORE2!S:S,SCORE2!O:O)</f>
        <v>0</v>
      </c>
      <c r="Z31" s="131">
        <f t="shared" si="0"/>
        <v>18</v>
      </c>
      <c r="AA31" s="150"/>
      <c r="AB31" s="55"/>
    </row>
    <row r="32" spans="2:28" s="56" customFormat="1" ht="15" customHeight="1">
      <c r="B32" s="149">
        <v>20</v>
      </c>
      <c r="C32" s="87" t="s">
        <v>746</v>
      </c>
      <c r="D32" s="87" t="s">
        <v>340</v>
      </c>
      <c r="E32" s="88">
        <v>2002</v>
      </c>
      <c r="F32" s="88" t="s">
        <v>586</v>
      </c>
      <c r="G32" s="88">
        <v>343363</v>
      </c>
      <c r="H32" s="134">
        <v>9.87</v>
      </c>
      <c r="I32" s="127">
        <f>LOOKUP(H32,SCORE2!C:C,SCORE2!B:B)</f>
        <v>7</v>
      </c>
      <c r="J32" s="128"/>
      <c r="K32" s="127">
        <f>LOOKUP(J32,SCORE2!E:E,SCORE2!D:D)</f>
        <v>0</v>
      </c>
      <c r="L32" s="135"/>
      <c r="M32" s="127">
        <f>LOOKUP(L32,SCORE2!H:H,SCORE2!G:G)</f>
        <v>0</v>
      </c>
      <c r="N32" s="128"/>
      <c r="O32" s="129">
        <f>LOOKUP(N32,SCORE2!K:K,SCORE2!J:J)</f>
        <v>0</v>
      </c>
      <c r="P32" s="130"/>
      <c r="Q32" s="127">
        <f>LOOKUP(P32,SCORE2!M:M,SCORE2!L:L)</f>
        <v>0</v>
      </c>
      <c r="R32" s="128"/>
      <c r="S32" s="129">
        <f>LOOKUP(R32,SCORE2!P:P,SCORE2!O:O)</f>
        <v>0</v>
      </c>
      <c r="T32" s="136">
        <v>3.38</v>
      </c>
      <c r="U32" s="127">
        <f>LOOKUP(T32,SCORE2!Q:Q,SCORE2!O:O)</f>
        <v>7</v>
      </c>
      <c r="V32" s="136">
        <v>4.42</v>
      </c>
      <c r="W32" s="170">
        <f>LOOKUP(V32,SCORE2!R:R,SCORE2!O:O)</f>
        <v>4</v>
      </c>
      <c r="X32" s="128"/>
      <c r="Y32" s="127">
        <f>LOOKUP(X32,SCORE2!S:S,SCORE2!O:O)</f>
        <v>0</v>
      </c>
      <c r="Z32" s="131">
        <f t="shared" si="0"/>
        <v>18</v>
      </c>
      <c r="AA32" s="150"/>
      <c r="AB32" s="55"/>
    </row>
    <row r="33" spans="2:28" s="56" customFormat="1" ht="15" customHeight="1">
      <c r="B33" s="149">
        <v>21</v>
      </c>
      <c r="C33" s="87" t="s">
        <v>747</v>
      </c>
      <c r="D33" s="87" t="s">
        <v>346</v>
      </c>
      <c r="E33" s="88">
        <v>2003</v>
      </c>
      <c r="F33" s="88" t="s">
        <v>586</v>
      </c>
      <c r="G33" s="88">
        <v>337040</v>
      </c>
      <c r="H33" s="134">
        <v>9.12</v>
      </c>
      <c r="I33" s="127">
        <f>LOOKUP(H33,SCORE2!C:C,SCORE2!B:B)</f>
        <v>14</v>
      </c>
      <c r="J33" s="128"/>
      <c r="K33" s="127">
        <f>LOOKUP(J33,SCORE2!E:E,SCORE2!D:D)</f>
        <v>0</v>
      </c>
      <c r="L33" s="135"/>
      <c r="M33" s="127">
        <f>LOOKUP(L33,SCORE2!H:H,SCORE2!G:G)</f>
        <v>0</v>
      </c>
      <c r="N33" s="128"/>
      <c r="O33" s="129">
        <f>LOOKUP(N33,SCORE2!K:K,SCORE2!J:J)</f>
        <v>0</v>
      </c>
      <c r="P33" s="130"/>
      <c r="Q33" s="127">
        <f>LOOKUP(P33,SCORE2!M:M,SCORE2!L:L)</f>
        <v>0</v>
      </c>
      <c r="R33" s="128"/>
      <c r="S33" s="129">
        <f>LOOKUP(R33,SCORE2!P:P,SCORE2!O:O)</f>
        <v>0</v>
      </c>
      <c r="T33" s="136">
        <v>3.81</v>
      </c>
      <c r="U33" s="127">
        <f>LOOKUP(T33,SCORE2!Q:Q,SCORE2!O:O)</f>
        <v>10</v>
      </c>
      <c r="V33" s="136">
        <v>4.56</v>
      </c>
      <c r="W33" s="170">
        <f>LOOKUP(V33,SCORE2!R:R,SCORE2!O:O)</f>
        <v>5</v>
      </c>
      <c r="X33" s="128"/>
      <c r="Y33" s="127">
        <f>LOOKUP(X33,SCORE2!S:S,SCORE2!O:O)</f>
        <v>0</v>
      </c>
      <c r="Z33" s="131">
        <f t="shared" si="0"/>
        <v>29</v>
      </c>
      <c r="AA33" s="150"/>
      <c r="AB33" s="55"/>
    </row>
    <row r="34" spans="2:28" s="56" customFormat="1" ht="15" customHeight="1">
      <c r="B34" s="149">
        <v>22</v>
      </c>
      <c r="C34" s="87" t="s">
        <v>384</v>
      </c>
      <c r="D34" s="87" t="s">
        <v>392</v>
      </c>
      <c r="E34" s="88">
        <v>2002</v>
      </c>
      <c r="F34" s="88" t="s">
        <v>586</v>
      </c>
      <c r="G34" s="88">
        <v>346602</v>
      </c>
      <c r="H34" s="134">
        <v>9.72</v>
      </c>
      <c r="I34" s="127">
        <f>LOOKUP(H34,SCORE2!C:C,SCORE2!B:B)</f>
        <v>8</v>
      </c>
      <c r="J34" s="128"/>
      <c r="K34" s="127">
        <f>LOOKUP(J34,SCORE2!E:E,SCORE2!D:D)</f>
        <v>0</v>
      </c>
      <c r="L34" s="135"/>
      <c r="M34" s="127">
        <f>LOOKUP(L34,SCORE2!H:H,SCORE2!G:G)</f>
        <v>0</v>
      </c>
      <c r="N34" s="128"/>
      <c r="O34" s="129">
        <f>LOOKUP(N34,SCORE2!K:K,SCORE2!J:J)</f>
        <v>0</v>
      </c>
      <c r="P34" s="130"/>
      <c r="Q34" s="127">
        <f>LOOKUP(P34,SCORE2!M:M,SCORE2!L:L)</f>
        <v>0</v>
      </c>
      <c r="R34" s="128"/>
      <c r="S34" s="129">
        <f>LOOKUP(R34,SCORE2!P:P,SCORE2!O:O)</f>
        <v>0</v>
      </c>
      <c r="T34" s="136">
        <v>3.08</v>
      </c>
      <c r="U34" s="127">
        <f>LOOKUP(T34,SCORE2!Q:Q,SCORE2!O:O)</f>
        <v>5</v>
      </c>
      <c r="V34" s="136">
        <v>3.99</v>
      </c>
      <c r="W34" s="170">
        <f>LOOKUP(V34,SCORE2!R:R,SCORE2!O:O)</f>
        <v>3</v>
      </c>
      <c r="X34" s="128"/>
      <c r="Y34" s="127">
        <f>LOOKUP(X34,SCORE2!S:S,SCORE2!O:O)</f>
        <v>0</v>
      </c>
      <c r="Z34" s="131">
        <f t="shared" si="0"/>
        <v>16</v>
      </c>
      <c r="AA34" s="150"/>
      <c r="AB34" s="55"/>
    </row>
    <row r="35" spans="2:28" s="56" customFormat="1" ht="15" customHeight="1">
      <c r="B35" s="149">
        <v>23</v>
      </c>
      <c r="C35" s="89" t="s">
        <v>360</v>
      </c>
      <c r="D35" s="89" t="s">
        <v>361</v>
      </c>
      <c r="E35" s="90">
        <v>2003</v>
      </c>
      <c r="F35" s="90" t="s">
        <v>362</v>
      </c>
      <c r="G35" s="90">
        <v>343021</v>
      </c>
      <c r="H35" s="103">
        <v>9.34</v>
      </c>
      <c r="I35" s="127">
        <f>LOOKUP(H35,SCORE2!C:C,SCORE2!B:B)</f>
        <v>12</v>
      </c>
      <c r="J35" s="128"/>
      <c r="K35" s="127">
        <f>LOOKUP(J35,SCORE2!E:E,SCORE2!D:D)</f>
        <v>0</v>
      </c>
      <c r="L35" s="103"/>
      <c r="M35" s="127">
        <f>LOOKUP(L35,SCORE2!H:H,SCORE2!G:G)</f>
        <v>0</v>
      </c>
      <c r="N35" s="128"/>
      <c r="O35" s="129">
        <f>LOOKUP(N35,SCORE2!K:K,SCORE2!J:J)</f>
        <v>0</v>
      </c>
      <c r="P35" s="130"/>
      <c r="Q35" s="127">
        <f>LOOKUP(P35,SCORE2!M:M,SCORE2!L:L)</f>
        <v>0</v>
      </c>
      <c r="R35" s="128"/>
      <c r="S35" s="129">
        <f>LOOKUP(R35,SCORE2!P:P,SCORE2!O:O)</f>
        <v>0</v>
      </c>
      <c r="T35" s="108">
        <v>4.05</v>
      </c>
      <c r="U35" s="127">
        <f>LOOKUP(T35,SCORE2!Q:Q,SCORE2!O:O)</f>
        <v>11</v>
      </c>
      <c r="V35" s="108">
        <v>5.75</v>
      </c>
      <c r="W35" s="170">
        <f>LOOKUP(V35,SCORE2!R:R,SCORE2!O:O)</f>
        <v>7</v>
      </c>
      <c r="X35" s="128"/>
      <c r="Y35" s="127">
        <f>LOOKUP(X35,SCORE2!S:S,SCORE2!O:O)</f>
        <v>0</v>
      </c>
      <c r="Z35" s="131">
        <f t="shared" si="0"/>
        <v>30</v>
      </c>
      <c r="AA35" s="150"/>
      <c r="AB35" s="55"/>
    </row>
    <row r="36" spans="2:28" s="56" customFormat="1" ht="15" customHeight="1">
      <c r="B36" s="149">
        <v>24</v>
      </c>
      <c r="C36" s="89" t="s">
        <v>360</v>
      </c>
      <c r="D36" s="89" t="s">
        <v>363</v>
      </c>
      <c r="E36" s="90">
        <v>2003</v>
      </c>
      <c r="F36" s="90" t="s">
        <v>362</v>
      </c>
      <c r="G36" s="90">
        <v>350154</v>
      </c>
      <c r="H36" s="103">
        <v>9.3</v>
      </c>
      <c r="I36" s="127">
        <f>LOOKUP(H36,SCORE2!C:C,SCORE2!B:B)</f>
        <v>12</v>
      </c>
      <c r="J36" s="128"/>
      <c r="K36" s="127">
        <f>LOOKUP(J36,SCORE2!E:E,SCORE2!D:D)</f>
        <v>0</v>
      </c>
      <c r="L36" s="103"/>
      <c r="M36" s="127">
        <f>LOOKUP(L36,SCORE2!H:H,SCORE2!G:G)</f>
        <v>0</v>
      </c>
      <c r="N36" s="128"/>
      <c r="O36" s="129">
        <f>LOOKUP(N36,SCORE2!K:K,SCORE2!J:J)</f>
        <v>0</v>
      </c>
      <c r="P36" s="130"/>
      <c r="Q36" s="127">
        <f>LOOKUP(P36,SCORE2!M:M,SCORE2!L:L)</f>
        <v>0</v>
      </c>
      <c r="R36" s="128"/>
      <c r="S36" s="129">
        <f>LOOKUP(R36,SCORE2!P:P,SCORE2!O:O)</f>
        <v>0</v>
      </c>
      <c r="T36" s="103">
        <v>4</v>
      </c>
      <c r="U36" s="127">
        <f>LOOKUP(T36,SCORE2!Q:Q,SCORE2!O:O)</f>
        <v>11</v>
      </c>
      <c r="V36" s="103">
        <v>5.2</v>
      </c>
      <c r="W36" s="170">
        <f>LOOKUP(V36,SCORE2!R:R,SCORE2!O:O)</f>
        <v>6</v>
      </c>
      <c r="X36" s="128"/>
      <c r="Y36" s="127">
        <f>LOOKUP(X36,SCORE2!S:S,SCORE2!O:O)</f>
        <v>0</v>
      </c>
      <c r="Z36" s="131">
        <f t="shared" si="0"/>
        <v>29</v>
      </c>
      <c r="AA36" s="150"/>
      <c r="AB36" s="55"/>
    </row>
    <row r="37" spans="2:28" s="56" customFormat="1" ht="15" customHeight="1">
      <c r="B37" s="149">
        <v>25</v>
      </c>
      <c r="C37" s="89" t="s">
        <v>382</v>
      </c>
      <c r="D37" s="89" t="s">
        <v>383</v>
      </c>
      <c r="E37" s="90">
        <v>2003</v>
      </c>
      <c r="F37" s="90" t="s">
        <v>362</v>
      </c>
      <c r="G37" s="90">
        <v>342991</v>
      </c>
      <c r="H37" s="103">
        <v>9.46</v>
      </c>
      <c r="I37" s="127">
        <f>LOOKUP(H37,SCORE2!C:C,SCORE2!B:B)</f>
        <v>11</v>
      </c>
      <c r="J37" s="128"/>
      <c r="K37" s="127">
        <f>LOOKUP(J37,SCORE2!E:E,SCORE2!D:D)</f>
        <v>0</v>
      </c>
      <c r="L37" s="103"/>
      <c r="M37" s="127">
        <f>LOOKUP(L37,SCORE2!H:H,SCORE2!G:G)</f>
        <v>0</v>
      </c>
      <c r="N37" s="128"/>
      <c r="O37" s="129">
        <f>LOOKUP(N37,SCORE2!K:K,SCORE2!J:J)</f>
        <v>0</v>
      </c>
      <c r="P37" s="130"/>
      <c r="Q37" s="127">
        <f>LOOKUP(P37,SCORE2!M:M,SCORE2!L:L)</f>
        <v>0</v>
      </c>
      <c r="R37" s="128"/>
      <c r="S37" s="129">
        <f>LOOKUP(R37,SCORE2!P:P,SCORE2!O:O)</f>
        <v>0</v>
      </c>
      <c r="T37" s="103">
        <v>3.93</v>
      </c>
      <c r="U37" s="127">
        <f>LOOKUP(T37,SCORE2!Q:Q,SCORE2!O:O)</f>
        <v>10</v>
      </c>
      <c r="V37" s="103">
        <v>5.5</v>
      </c>
      <c r="W37" s="170">
        <f>LOOKUP(V37,SCORE2!R:R,SCORE2!O:O)</f>
        <v>7</v>
      </c>
      <c r="X37" s="128"/>
      <c r="Y37" s="127">
        <f>LOOKUP(X37,SCORE2!S:S,SCORE2!O:O)</f>
        <v>0</v>
      </c>
      <c r="Z37" s="131">
        <f t="shared" si="0"/>
        <v>28</v>
      </c>
      <c r="AA37" s="150"/>
      <c r="AB37" s="55"/>
    </row>
    <row r="38" spans="2:28" s="56" customFormat="1" ht="15" customHeight="1">
      <c r="B38" s="149">
        <v>26</v>
      </c>
      <c r="C38" s="89" t="s">
        <v>384</v>
      </c>
      <c r="D38" s="89" t="s">
        <v>385</v>
      </c>
      <c r="E38" s="90">
        <v>2003</v>
      </c>
      <c r="F38" s="90" t="s">
        <v>362</v>
      </c>
      <c r="G38" s="90">
        <v>336171</v>
      </c>
      <c r="H38" s="103">
        <v>9.02</v>
      </c>
      <c r="I38" s="127">
        <f>LOOKUP(H38,SCORE2!C:C,SCORE2!B:B)</f>
        <v>15</v>
      </c>
      <c r="J38" s="128"/>
      <c r="K38" s="127">
        <f>LOOKUP(J38,SCORE2!E:E,SCORE2!D:D)</f>
        <v>0</v>
      </c>
      <c r="L38" s="103"/>
      <c r="M38" s="127">
        <f>LOOKUP(L38,SCORE2!H:H,SCORE2!G:G)</f>
        <v>0</v>
      </c>
      <c r="N38" s="128"/>
      <c r="O38" s="129">
        <f>LOOKUP(N38,SCORE2!K:K,SCORE2!J:J)</f>
        <v>0</v>
      </c>
      <c r="P38" s="130"/>
      <c r="Q38" s="127">
        <f>LOOKUP(P38,SCORE2!M:M,SCORE2!L:L)</f>
        <v>0</v>
      </c>
      <c r="R38" s="128"/>
      <c r="S38" s="129">
        <f>LOOKUP(R38,SCORE2!P:P,SCORE2!O:O)</f>
        <v>0</v>
      </c>
      <c r="T38" s="108">
        <v>3.94</v>
      </c>
      <c r="U38" s="127">
        <f>LOOKUP(T38,SCORE2!Q:Q,SCORE2!O:O)</f>
        <v>10</v>
      </c>
      <c r="V38" s="108">
        <v>7.4</v>
      </c>
      <c r="W38" s="170">
        <f>LOOKUP(V38,SCORE2!R:R,SCORE2!O:O)</f>
        <v>12</v>
      </c>
      <c r="X38" s="128"/>
      <c r="Y38" s="127">
        <f>LOOKUP(X38,SCORE2!S:S,SCORE2!O:O)</f>
        <v>0</v>
      </c>
      <c r="Z38" s="131">
        <f t="shared" si="0"/>
        <v>37</v>
      </c>
      <c r="AA38" s="150"/>
      <c r="AB38" s="55"/>
    </row>
    <row r="39" spans="2:28" s="56" customFormat="1" ht="15" customHeight="1">
      <c r="B39" s="149">
        <v>27</v>
      </c>
      <c r="C39" s="89" t="s">
        <v>386</v>
      </c>
      <c r="D39" s="89" t="s">
        <v>387</v>
      </c>
      <c r="E39" s="90">
        <v>2003</v>
      </c>
      <c r="F39" s="93" t="s">
        <v>362</v>
      </c>
      <c r="G39" s="90">
        <v>353743</v>
      </c>
      <c r="H39" s="103">
        <v>10.4</v>
      </c>
      <c r="I39" s="127">
        <f>LOOKUP(H39,SCORE2!C:C,SCORE2!B:B)</f>
        <v>4</v>
      </c>
      <c r="J39" s="128"/>
      <c r="K39" s="127">
        <f>LOOKUP(J39,SCORE2!E:E,SCORE2!D:D)</f>
        <v>0</v>
      </c>
      <c r="L39" s="103"/>
      <c r="M39" s="127">
        <f>LOOKUP(L39,SCORE2!H:H,SCORE2!G:G)</f>
        <v>0</v>
      </c>
      <c r="N39" s="128"/>
      <c r="O39" s="129">
        <f>LOOKUP(N39,SCORE2!K:K,SCORE2!J:J)</f>
        <v>0</v>
      </c>
      <c r="P39" s="130"/>
      <c r="Q39" s="127">
        <f>LOOKUP(P39,SCORE2!M:M,SCORE2!L:L)</f>
        <v>0</v>
      </c>
      <c r="R39" s="128"/>
      <c r="S39" s="129">
        <f>LOOKUP(R39,SCORE2!P:P,SCORE2!O:O)</f>
        <v>0</v>
      </c>
      <c r="T39" s="103">
        <v>3.35</v>
      </c>
      <c r="U39" s="127">
        <f>LOOKUP(T39,SCORE2!Q:Q,SCORE2!O:O)</f>
        <v>7</v>
      </c>
      <c r="V39" s="103">
        <v>5.25</v>
      </c>
      <c r="W39" s="170">
        <f>LOOKUP(V39,SCORE2!R:R,SCORE2!O:O)</f>
        <v>6</v>
      </c>
      <c r="X39" s="128"/>
      <c r="Y39" s="127">
        <f>LOOKUP(X39,SCORE2!S:S,SCORE2!O:O)</f>
        <v>0</v>
      </c>
      <c r="Z39" s="131">
        <f t="shared" si="0"/>
        <v>17</v>
      </c>
      <c r="AA39" s="150"/>
      <c r="AB39" s="55"/>
    </row>
    <row r="40" spans="2:28" s="56" customFormat="1" ht="15" customHeight="1">
      <c r="B40" s="149">
        <v>28</v>
      </c>
      <c r="C40" s="89" t="s">
        <v>391</v>
      </c>
      <c r="D40" s="89" t="s">
        <v>392</v>
      </c>
      <c r="E40" s="90">
        <v>2002</v>
      </c>
      <c r="F40" s="90" t="s">
        <v>362</v>
      </c>
      <c r="G40" s="90">
        <v>350152</v>
      </c>
      <c r="H40" s="103">
        <v>9.83</v>
      </c>
      <c r="I40" s="127">
        <f>LOOKUP(H40,SCORE2!C:C,SCORE2!B:B)</f>
        <v>7</v>
      </c>
      <c r="J40" s="128"/>
      <c r="K40" s="127">
        <f>LOOKUP(J40,SCORE2!E:E,SCORE2!D:D)</f>
        <v>0</v>
      </c>
      <c r="L40" s="103"/>
      <c r="M40" s="127">
        <f>LOOKUP(L40,SCORE2!H:H,SCORE2!G:G)</f>
        <v>0</v>
      </c>
      <c r="N40" s="128"/>
      <c r="O40" s="129">
        <f>LOOKUP(N40,SCORE2!K:K,SCORE2!J:J)</f>
        <v>0</v>
      </c>
      <c r="P40" s="130"/>
      <c r="Q40" s="127">
        <f>LOOKUP(P40,SCORE2!M:M,SCORE2!L:L)</f>
        <v>0</v>
      </c>
      <c r="R40" s="128"/>
      <c r="S40" s="129">
        <f>LOOKUP(R40,SCORE2!P:P,SCORE2!O:O)</f>
        <v>0</v>
      </c>
      <c r="T40" s="103">
        <v>3.1</v>
      </c>
      <c r="U40" s="127">
        <f>LOOKUP(T40,SCORE2!Q:Q,SCORE2!O:O)</f>
        <v>6</v>
      </c>
      <c r="V40" s="103">
        <v>4.65</v>
      </c>
      <c r="W40" s="170">
        <f>LOOKUP(V40,SCORE2!R:R,SCORE2!O:O)</f>
        <v>5</v>
      </c>
      <c r="X40" s="128"/>
      <c r="Y40" s="127">
        <f>LOOKUP(X40,SCORE2!S:S,SCORE2!O:O)</f>
        <v>0</v>
      </c>
      <c r="Z40" s="131">
        <f t="shared" si="0"/>
        <v>18</v>
      </c>
      <c r="AA40" s="150"/>
      <c r="AB40" s="55"/>
    </row>
    <row r="41" spans="2:28" s="56" customFormat="1" ht="15" customHeight="1">
      <c r="B41" s="149">
        <v>29</v>
      </c>
      <c r="C41" s="89" t="s">
        <v>409</v>
      </c>
      <c r="D41" s="89" t="s">
        <v>410</v>
      </c>
      <c r="E41" s="90">
        <v>2003</v>
      </c>
      <c r="F41" s="90" t="s">
        <v>362</v>
      </c>
      <c r="G41" s="90">
        <v>339169</v>
      </c>
      <c r="H41" s="103">
        <v>9.7</v>
      </c>
      <c r="I41" s="127">
        <f>LOOKUP(H41,SCORE2!C:C,SCORE2!B:B)</f>
        <v>8</v>
      </c>
      <c r="J41" s="128"/>
      <c r="K41" s="127">
        <f>LOOKUP(J41,SCORE2!E:E,SCORE2!D:D)</f>
        <v>0</v>
      </c>
      <c r="L41" s="103"/>
      <c r="M41" s="127">
        <f>LOOKUP(L41,SCORE2!H:H,SCORE2!G:G)</f>
        <v>0</v>
      </c>
      <c r="N41" s="128"/>
      <c r="O41" s="129">
        <f>LOOKUP(N41,SCORE2!K:K,SCORE2!J:J)</f>
        <v>0</v>
      </c>
      <c r="P41" s="130"/>
      <c r="Q41" s="127">
        <f>LOOKUP(P41,SCORE2!M:M,SCORE2!L:L)</f>
        <v>0</v>
      </c>
      <c r="R41" s="128"/>
      <c r="S41" s="129">
        <f>LOOKUP(R41,SCORE2!P:P,SCORE2!O:O)</f>
        <v>0</v>
      </c>
      <c r="T41" s="103">
        <v>3.5</v>
      </c>
      <c r="U41" s="127">
        <f>LOOKUP(T41,SCORE2!Q:Q,SCORE2!O:O)</f>
        <v>8</v>
      </c>
      <c r="V41" s="103">
        <v>4.95</v>
      </c>
      <c r="W41" s="170">
        <f>LOOKUP(V41,SCORE2!R:R,SCORE2!O:O)</f>
        <v>5</v>
      </c>
      <c r="X41" s="128"/>
      <c r="Y41" s="127">
        <f>LOOKUP(X41,SCORE2!S:S,SCORE2!O:O)</f>
        <v>0</v>
      </c>
      <c r="Z41" s="131">
        <f t="shared" si="0"/>
        <v>21</v>
      </c>
      <c r="AA41" s="150"/>
      <c r="AB41" s="55"/>
    </row>
    <row r="42" spans="2:28" s="56" customFormat="1" ht="15" customHeight="1">
      <c r="B42" s="149">
        <v>30</v>
      </c>
      <c r="C42" s="89" t="s">
        <v>417</v>
      </c>
      <c r="D42" s="89" t="s">
        <v>419</v>
      </c>
      <c r="E42" s="90">
        <v>2002</v>
      </c>
      <c r="F42" s="90" t="s">
        <v>362</v>
      </c>
      <c r="G42" s="90">
        <v>332911</v>
      </c>
      <c r="H42" s="103">
        <v>10.4</v>
      </c>
      <c r="I42" s="127">
        <f>LOOKUP(H42,SCORE2!C:C,SCORE2!B:B)</f>
        <v>4</v>
      </c>
      <c r="J42" s="128"/>
      <c r="K42" s="127">
        <f>LOOKUP(J42,SCORE2!E:E,SCORE2!D:D)</f>
        <v>0</v>
      </c>
      <c r="L42" s="103"/>
      <c r="M42" s="127">
        <f>LOOKUP(L42,SCORE2!H:H,SCORE2!G:G)</f>
        <v>0</v>
      </c>
      <c r="N42" s="128"/>
      <c r="O42" s="129">
        <f>LOOKUP(N42,SCORE2!K:K,SCORE2!J:J)</f>
        <v>0</v>
      </c>
      <c r="P42" s="130"/>
      <c r="Q42" s="127">
        <f>LOOKUP(P42,SCORE2!M:M,SCORE2!L:L)</f>
        <v>0</v>
      </c>
      <c r="R42" s="128"/>
      <c r="S42" s="129">
        <f>LOOKUP(R42,SCORE2!P:P,SCORE2!O:O)</f>
        <v>0</v>
      </c>
      <c r="T42" s="108">
        <v>3.55</v>
      </c>
      <c r="U42" s="127">
        <f>LOOKUP(T42,SCORE2!Q:Q,SCORE2!O:O)</f>
        <v>8</v>
      </c>
      <c r="V42" s="103">
        <v>5.77</v>
      </c>
      <c r="W42" s="170">
        <f>LOOKUP(V42,SCORE2!R:R,SCORE2!O:O)</f>
        <v>7</v>
      </c>
      <c r="X42" s="128"/>
      <c r="Y42" s="127">
        <f>LOOKUP(X42,SCORE2!S:S,SCORE2!O:O)</f>
        <v>0</v>
      </c>
      <c r="Z42" s="131">
        <f t="shared" si="0"/>
        <v>19</v>
      </c>
      <c r="AA42" s="150"/>
      <c r="AB42" s="55"/>
    </row>
    <row r="43" spans="2:28" s="56" customFormat="1" ht="15" customHeight="1">
      <c r="B43" s="149">
        <v>31</v>
      </c>
      <c r="C43" s="89" t="s">
        <v>421</v>
      </c>
      <c r="D43" s="89" t="s">
        <v>422</v>
      </c>
      <c r="E43" s="90">
        <v>2002</v>
      </c>
      <c r="F43" s="90" t="s">
        <v>362</v>
      </c>
      <c r="G43" s="90">
        <v>341304</v>
      </c>
      <c r="H43" s="103">
        <v>9.35</v>
      </c>
      <c r="I43" s="127">
        <f>LOOKUP(H43,SCORE2!C:C,SCORE2!B:B)</f>
        <v>12</v>
      </c>
      <c r="J43" s="128"/>
      <c r="K43" s="127">
        <f>LOOKUP(J43,SCORE2!E:E,SCORE2!D:D)</f>
        <v>0</v>
      </c>
      <c r="L43" s="103"/>
      <c r="M43" s="127">
        <f>LOOKUP(L43,SCORE2!H:H,SCORE2!G:G)</f>
        <v>0</v>
      </c>
      <c r="N43" s="128"/>
      <c r="O43" s="129">
        <f>LOOKUP(N43,SCORE2!K:K,SCORE2!J:J)</f>
        <v>0</v>
      </c>
      <c r="P43" s="130"/>
      <c r="Q43" s="127">
        <f>LOOKUP(P43,SCORE2!M:M,SCORE2!L:L)</f>
        <v>0</v>
      </c>
      <c r="R43" s="128"/>
      <c r="S43" s="129">
        <f>LOOKUP(R43,SCORE2!P:P,SCORE2!O:O)</f>
        <v>0</v>
      </c>
      <c r="T43" s="108">
        <v>3.45</v>
      </c>
      <c r="U43" s="127">
        <f>LOOKUP(T43,SCORE2!Q:Q,SCORE2!O:O)</f>
        <v>7</v>
      </c>
      <c r="V43" s="108">
        <v>4.7</v>
      </c>
      <c r="W43" s="170">
        <f>LOOKUP(V43,SCORE2!R:R,SCORE2!O:O)</f>
        <v>5</v>
      </c>
      <c r="X43" s="128"/>
      <c r="Y43" s="127">
        <f>LOOKUP(X43,SCORE2!S:S,SCORE2!O:O)</f>
        <v>0</v>
      </c>
      <c r="Z43" s="131">
        <f t="shared" si="0"/>
        <v>24</v>
      </c>
      <c r="AA43" s="150"/>
      <c r="AB43" s="55"/>
    </row>
    <row r="44" spans="2:28" s="56" customFormat="1" ht="15" customHeight="1">
      <c r="B44" s="149">
        <v>32</v>
      </c>
      <c r="C44" s="89" t="s">
        <v>423</v>
      </c>
      <c r="D44" s="89" t="s">
        <v>424</v>
      </c>
      <c r="E44" s="90">
        <v>2003</v>
      </c>
      <c r="F44" s="90" t="s">
        <v>362</v>
      </c>
      <c r="G44" s="90">
        <v>341920</v>
      </c>
      <c r="H44" s="103">
        <v>10.3</v>
      </c>
      <c r="I44" s="127">
        <f>LOOKUP(H44,SCORE2!C:C,SCORE2!B:B)</f>
        <v>5</v>
      </c>
      <c r="J44" s="128"/>
      <c r="K44" s="127">
        <f>LOOKUP(J44,SCORE2!E:E,SCORE2!D:D)</f>
        <v>0</v>
      </c>
      <c r="L44" s="103"/>
      <c r="M44" s="127">
        <f>LOOKUP(L44,SCORE2!H:H,SCORE2!G:G)</f>
        <v>0</v>
      </c>
      <c r="N44" s="128"/>
      <c r="O44" s="129">
        <f>LOOKUP(N44,SCORE2!K:K,SCORE2!J:J)</f>
        <v>0</v>
      </c>
      <c r="P44" s="130"/>
      <c r="Q44" s="127">
        <f>LOOKUP(P44,SCORE2!M:M,SCORE2!L:L)</f>
        <v>0</v>
      </c>
      <c r="R44" s="128"/>
      <c r="S44" s="129">
        <f>LOOKUP(R44,SCORE2!P:P,SCORE2!O:O)</f>
        <v>0</v>
      </c>
      <c r="T44" s="103">
        <v>3.6</v>
      </c>
      <c r="U44" s="127">
        <f>LOOKUP(T44,SCORE2!Q:Q,SCORE2!O:O)</f>
        <v>8</v>
      </c>
      <c r="V44" s="103">
        <v>4.15</v>
      </c>
      <c r="W44" s="170">
        <f>LOOKUP(V44,SCORE2!R:R,SCORE2!O:O)</f>
        <v>4</v>
      </c>
      <c r="X44" s="128"/>
      <c r="Y44" s="127">
        <f>LOOKUP(X44,SCORE2!S:S,SCORE2!O:O)</f>
        <v>0</v>
      </c>
      <c r="Z44" s="131">
        <f t="shared" si="0"/>
        <v>17</v>
      </c>
      <c r="AA44" s="150"/>
      <c r="AB44" s="55"/>
    </row>
    <row r="45" spans="2:28" s="56" customFormat="1" ht="15" customHeight="1">
      <c r="B45" s="149">
        <v>33</v>
      </c>
      <c r="C45" s="89" t="s">
        <v>425</v>
      </c>
      <c r="D45" s="89" t="s">
        <v>377</v>
      </c>
      <c r="E45" s="90">
        <v>2002</v>
      </c>
      <c r="F45" s="90" t="s">
        <v>362</v>
      </c>
      <c r="G45" s="90">
        <v>336745</v>
      </c>
      <c r="H45" s="103">
        <v>8.52</v>
      </c>
      <c r="I45" s="127">
        <f>LOOKUP(H45,SCORE2!C:C,SCORE2!B:B)</f>
        <v>20</v>
      </c>
      <c r="J45" s="128"/>
      <c r="K45" s="127">
        <f>LOOKUP(J45,SCORE2!E:E,SCORE2!D:D)</f>
        <v>0</v>
      </c>
      <c r="L45" s="103"/>
      <c r="M45" s="127">
        <f>LOOKUP(L45,SCORE2!H:H,SCORE2!G:G)</f>
        <v>0</v>
      </c>
      <c r="N45" s="128"/>
      <c r="O45" s="129">
        <f>LOOKUP(N45,SCORE2!K:K,SCORE2!J:J)</f>
        <v>0</v>
      </c>
      <c r="P45" s="130"/>
      <c r="Q45" s="127">
        <f>LOOKUP(P45,SCORE2!M:M,SCORE2!L:L)</f>
        <v>0</v>
      </c>
      <c r="R45" s="128"/>
      <c r="S45" s="129">
        <f>LOOKUP(R45,SCORE2!P:P,SCORE2!O:O)</f>
        <v>0</v>
      </c>
      <c r="T45" s="109">
        <v>4.67</v>
      </c>
      <c r="U45" s="127">
        <f>LOOKUP(T45,SCORE2!Q:Q,SCORE2!O:O)</f>
        <v>17</v>
      </c>
      <c r="V45" s="109">
        <v>7.2</v>
      </c>
      <c r="W45" s="170">
        <f>LOOKUP(V45,SCORE2!R:R,SCORE2!O:O)</f>
        <v>11</v>
      </c>
      <c r="X45" s="128"/>
      <c r="Y45" s="127">
        <f>LOOKUP(X45,SCORE2!S:S,SCORE2!O:O)</f>
        <v>0</v>
      </c>
      <c r="Z45" s="131">
        <f aca="true" t="shared" si="1" ref="Z45:Z76">I45+K45+M45+O45+Q45+S45+U45+W45+Y45</f>
        <v>48</v>
      </c>
      <c r="AA45" s="150"/>
      <c r="AB45" s="55"/>
    </row>
    <row r="46" spans="2:28" s="56" customFormat="1" ht="15" customHeight="1">
      <c r="B46" s="149">
        <v>34</v>
      </c>
      <c r="C46" s="89" t="s">
        <v>426</v>
      </c>
      <c r="D46" s="89" t="s">
        <v>385</v>
      </c>
      <c r="E46" s="90">
        <v>2003</v>
      </c>
      <c r="F46" s="90" t="s">
        <v>362</v>
      </c>
      <c r="G46" s="90">
        <v>348472</v>
      </c>
      <c r="H46" s="103">
        <v>9.8</v>
      </c>
      <c r="I46" s="127">
        <f>LOOKUP(H46,SCORE2!C:C,SCORE2!B:B)</f>
        <v>7</v>
      </c>
      <c r="J46" s="128"/>
      <c r="K46" s="127">
        <f>LOOKUP(J46,SCORE2!E:E,SCORE2!D:D)</f>
        <v>0</v>
      </c>
      <c r="L46" s="103"/>
      <c r="M46" s="127">
        <f>LOOKUP(L46,SCORE2!H:H,SCORE2!G:G)</f>
        <v>0</v>
      </c>
      <c r="N46" s="128"/>
      <c r="O46" s="129">
        <f>LOOKUP(N46,SCORE2!K:K,SCORE2!J:J)</f>
        <v>0</v>
      </c>
      <c r="P46" s="130"/>
      <c r="Q46" s="127">
        <f>LOOKUP(P46,SCORE2!M:M,SCORE2!L:L)</f>
        <v>0</v>
      </c>
      <c r="R46" s="128"/>
      <c r="S46" s="129">
        <f>LOOKUP(R46,SCORE2!P:P,SCORE2!O:O)</f>
        <v>0</v>
      </c>
      <c r="T46" s="110">
        <v>3.45</v>
      </c>
      <c r="U46" s="127">
        <f>LOOKUP(T46,SCORE2!Q:Q,SCORE2!O:O)</f>
        <v>7</v>
      </c>
      <c r="V46" s="108">
        <v>4.3</v>
      </c>
      <c r="W46" s="170">
        <f>LOOKUP(V46,SCORE2!R:R,SCORE2!O:O)</f>
        <v>4</v>
      </c>
      <c r="X46" s="128"/>
      <c r="Y46" s="127">
        <f>LOOKUP(X46,SCORE2!S:S,SCORE2!O:O)</f>
        <v>0</v>
      </c>
      <c r="Z46" s="131">
        <f t="shared" si="1"/>
        <v>18</v>
      </c>
      <c r="AA46" s="150"/>
      <c r="AB46" s="55"/>
    </row>
    <row r="47" spans="2:28" s="56" customFormat="1" ht="15" customHeight="1">
      <c r="B47" s="149">
        <v>35</v>
      </c>
      <c r="C47" s="87" t="s">
        <v>373</v>
      </c>
      <c r="D47" s="87" t="s">
        <v>374</v>
      </c>
      <c r="E47" s="88">
        <v>2002</v>
      </c>
      <c r="F47" s="88" t="s">
        <v>375</v>
      </c>
      <c r="G47" s="88">
        <v>336975</v>
      </c>
      <c r="H47" s="103">
        <v>9.25</v>
      </c>
      <c r="I47" s="127">
        <f>LOOKUP(H47,SCORE2!C:C,SCORE2!B:B)</f>
        <v>13</v>
      </c>
      <c r="J47" s="128"/>
      <c r="K47" s="127">
        <f>LOOKUP(J47,SCORE2!E:E,SCORE2!D:D)</f>
        <v>0</v>
      </c>
      <c r="L47" s="103"/>
      <c r="M47" s="127">
        <f>LOOKUP(L47,SCORE2!H:H,SCORE2!G:G)</f>
        <v>0</v>
      </c>
      <c r="N47" s="128"/>
      <c r="O47" s="129">
        <f>LOOKUP(N47,SCORE2!K:K,SCORE2!J:J)</f>
        <v>0</v>
      </c>
      <c r="P47" s="130"/>
      <c r="Q47" s="127">
        <f>LOOKUP(P47,SCORE2!M:M,SCORE2!L:L)</f>
        <v>0</v>
      </c>
      <c r="R47" s="128"/>
      <c r="S47" s="129">
        <f>LOOKUP(R47,SCORE2!P:P,SCORE2!O:O)</f>
        <v>0</v>
      </c>
      <c r="T47" s="103">
        <v>3.7</v>
      </c>
      <c r="U47" s="127">
        <f>LOOKUP(T47,SCORE2!Q:Q,SCORE2!O:O)</f>
        <v>9</v>
      </c>
      <c r="V47" s="103">
        <v>7.1</v>
      </c>
      <c r="W47" s="170">
        <f>LOOKUP(V47,SCORE2!R:R,SCORE2!O:O)</f>
        <v>11</v>
      </c>
      <c r="X47" s="128"/>
      <c r="Y47" s="127">
        <f>LOOKUP(X47,SCORE2!S:S,SCORE2!O:O)</f>
        <v>0</v>
      </c>
      <c r="Z47" s="131">
        <f t="shared" si="1"/>
        <v>33</v>
      </c>
      <c r="AA47" s="150"/>
      <c r="AB47" s="55"/>
    </row>
    <row r="48" spans="2:28" s="56" customFormat="1" ht="15" customHeight="1">
      <c r="B48" s="149">
        <v>36</v>
      </c>
      <c r="C48" s="91" t="s">
        <v>378</v>
      </c>
      <c r="D48" s="92" t="s">
        <v>340</v>
      </c>
      <c r="E48" s="88">
        <v>2002</v>
      </c>
      <c r="F48" s="88" t="s">
        <v>375</v>
      </c>
      <c r="G48" s="88">
        <v>336991</v>
      </c>
      <c r="H48" s="103">
        <v>8.21</v>
      </c>
      <c r="I48" s="127">
        <f>LOOKUP(H48,SCORE2!C:C,SCORE2!B:B)</f>
        <v>20</v>
      </c>
      <c r="J48" s="128"/>
      <c r="K48" s="127">
        <f>LOOKUP(J48,SCORE2!E:E,SCORE2!D:D)</f>
        <v>0</v>
      </c>
      <c r="L48" s="103"/>
      <c r="M48" s="127">
        <f>LOOKUP(L48,SCORE2!H:H,SCORE2!G:G)</f>
        <v>0</v>
      </c>
      <c r="N48" s="128"/>
      <c r="O48" s="129">
        <f>LOOKUP(N48,SCORE2!K:K,SCORE2!J:J)</f>
        <v>0</v>
      </c>
      <c r="P48" s="130"/>
      <c r="Q48" s="127">
        <f>LOOKUP(P48,SCORE2!M:M,SCORE2!L:L)</f>
        <v>0</v>
      </c>
      <c r="R48" s="128"/>
      <c r="S48" s="129">
        <f>LOOKUP(R48,SCORE2!P:P,SCORE2!O:O)</f>
        <v>0</v>
      </c>
      <c r="T48" s="103">
        <v>4.83</v>
      </c>
      <c r="U48" s="127">
        <f>LOOKUP(T48,SCORE2!Q:Q,SCORE2!O:O)</f>
        <v>20</v>
      </c>
      <c r="V48" s="103">
        <v>7.3</v>
      </c>
      <c r="W48" s="170">
        <f>LOOKUP(V48,SCORE2!R:R,SCORE2!O:O)</f>
        <v>11</v>
      </c>
      <c r="X48" s="128"/>
      <c r="Y48" s="127">
        <f>LOOKUP(X48,SCORE2!S:S,SCORE2!O:O)</f>
        <v>0</v>
      </c>
      <c r="Z48" s="131">
        <f t="shared" si="1"/>
        <v>51</v>
      </c>
      <c r="AA48" s="150"/>
      <c r="AB48" s="55"/>
    </row>
    <row r="49" spans="2:28" s="56" customFormat="1" ht="15" customHeight="1">
      <c r="B49" s="149">
        <v>37</v>
      </c>
      <c r="C49" s="94" t="s">
        <v>390</v>
      </c>
      <c r="D49" s="95" t="s">
        <v>353</v>
      </c>
      <c r="E49" s="88">
        <v>2003</v>
      </c>
      <c r="F49" s="88" t="s">
        <v>375</v>
      </c>
      <c r="G49" s="96">
        <v>351896</v>
      </c>
      <c r="H49" s="103">
        <v>10.03</v>
      </c>
      <c r="I49" s="127">
        <f>LOOKUP(H49,SCORE2!C:C,SCORE2!B:B)</f>
        <v>6</v>
      </c>
      <c r="J49" s="128"/>
      <c r="K49" s="127">
        <f>LOOKUP(J49,SCORE2!E:E,SCORE2!D:D)</f>
        <v>0</v>
      </c>
      <c r="L49" s="103"/>
      <c r="M49" s="127">
        <f>LOOKUP(L49,SCORE2!H:H,SCORE2!G:G)</f>
        <v>0</v>
      </c>
      <c r="N49" s="128"/>
      <c r="O49" s="129">
        <f>LOOKUP(N49,SCORE2!K:K,SCORE2!J:J)</f>
        <v>0</v>
      </c>
      <c r="P49" s="130"/>
      <c r="Q49" s="127">
        <f>LOOKUP(P49,SCORE2!M:M,SCORE2!L:L)</f>
        <v>0</v>
      </c>
      <c r="R49" s="128"/>
      <c r="S49" s="129">
        <f>LOOKUP(R49,SCORE2!P:P,SCORE2!O:O)</f>
        <v>0</v>
      </c>
      <c r="T49" s="103">
        <v>3.6</v>
      </c>
      <c r="U49" s="127">
        <f>LOOKUP(T49,SCORE2!Q:Q,SCORE2!O:O)</f>
        <v>8</v>
      </c>
      <c r="V49" s="103">
        <v>6.8</v>
      </c>
      <c r="W49" s="170">
        <f>LOOKUP(V49,SCORE2!R:R,SCORE2!O:O)</f>
        <v>10</v>
      </c>
      <c r="X49" s="128"/>
      <c r="Y49" s="127">
        <f>LOOKUP(X49,SCORE2!S:S,SCORE2!O:O)</f>
        <v>0</v>
      </c>
      <c r="Z49" s="131">
        <f t="shared" si="1"/>
        <v>24</v>
      </c>
      <c r="AA49" s="150"/>
      <c r="AB49" s="55"/>
    </row>
    <row r="50" spans="2:28" s="56" customFormat="1" ht="15" customHeight="1">
      <c r="B50" s="149">
        <v>38</v>
      </c>
      <c r="C50" s="87" t="s">
        <v>395</v>
      </c>
      <c r="D50" s="87" t="s">
        <v>377</v>
      </c>
      <c r="E50" s="88">
        <v>2002</v>
      </c>
      <c r="F50" s="88" t="s">
        <v>375</v>
      </c>
      <c r="G50" s="88">
        <v>343234</v>
      </c>
      <c r="H50" s="103">
        <v>9</v>
      </c>
      <c r="I50" s="127">
        <f>LOOKUP(H50,SCORE2!C:C,SCORE2!B:B)</f>
        <v>15</v>
      </c>
      <c r="J50" s="128"/>
      <c r="K50" s="127">
        <f>LOOKUP(J50,SCORE2!E:E,SCORE2!D:D)</f>
        <v>0</v>
      </c>
      <c r="L50" s="103"/>
      <c r="M50" s="127">
        <f>LOOKUP(L50,SCORE2!H:H,SCORE2!G:G)</f>
        <v>0</v>
      </c>
      <c r="N50" s="128"/>
      <c r="O50" s="129">
        <f>LOOKUP(N50,SCORE2!K:K,SCORE2!J:J)</f>
        <v>0</v>
      </c>
      <c r="P50" s="130"/>
      <c r="Q50" s="127">
        <f>LOOKUP(P50,SCORE2!M:M,SCORE2!L:L)</f>
        <v>0</v>
      </c>
      <c r="R50" s="128"/>
      <c r="S50" s="129">
        <f>LOOKUP(R50,SCORE2!P:P,SCORE2!O:O)</f>
        <v>0</v>
      </c>
      <c r="T50" s="103">
        <v>4.12</v>
      </c>
      <c r="U50" s="127">
        <f>LOOKUP(T50,SCORE2!Q:Q,SCORE2!O:O)</f>
        <v>12</v>
      </c>
      <c r="V50" s="103">
        <v>5.8</v>
      </c>
      <c r="W50" s="170">
        <f>LOOKUP(V50,SCORE2!R:R,SCORE2!O:O)</f>
        <v>8</v>
      </c>
      <c r="X50" s="128"/>
      <c r="Y50" s="127">
        <f>LOOKUP(X50,SCORE2!S:S,SCORE2!O:O)</f>
        <v>0</v>
      </c>
      <c r="Z50" s="131">
        <f t="shared" si="1"/>
        <v>35</v>
      </c>
      <c r="AA50" s="150"/>
      <c r="AB50" s="55"/>
    </row>
    <row r="51" spans="2:28" s="56" customFormat="1" ht="15" customHeight="1">
      <c r="B51" s="149">
        <v>39</v>
      </c>
      <c r="C51" s="94" t="s">
        <v>398</v>
      </c>
      <c r="D51" s="95" t="s">
        <v>389</v>
      </c>
      <c r="E51" s="97">
        <v>2003</v>
      </c>
      <c r="F51" s="98" t="s">
        <v>375</v>
      </c>
      <c r="G51" s="96">
        <v>351895</v>
      </c>
      <c r="H51" s="103">
        <v>8.97</v>
      </c>
      <c r="I51" s="127">
        <f>LOOKUP(H51,SCORE2!C:C,SCORE2!B:B)</f>
        <v>16</v>
      </c>
      <c r="J51" s="128"/>
      <c r="K51" s="127">
        <f>LOOKUP(J51,SCORE2!E:E,SCORE2!D:D)</f>
        <v>0</v>
      </c>
      <c r="L51" s="103"/>
      <c r="M51" s="127">
        <f>LOOKUP(L51,SCORE2!H:H,SCORE2!G:G)</f>
        <v>0</v>
      </c>
      <c r="N51" s="128"/>
      <c r="O51" s="129">
        <f>LOOKUP(N51,SCORE2!K:K,SCORE2!J:J)</f>
        <v>0</v>
      </c>
      <c r="P51" s="130"/>
      <c r="Q51" s="127">
        <f>LOOKUP(P51,SCORE2!M:M,SCORE2!L:L)</f>
        <v>0</v>
      </c>
      <c r="R51" s="128"/>
      <c r="S51" s="129">
        <f>LOOKUP(R51,SCORE2!P:P,SCORE2!O:O)</f>
        <v>0</v>
      </c>
      <c r="T51" s="103">
        <v>3.93</v>
      </c>
      <c r="U51" s="127">
        <f>LOOKUP(T51,SCORE2!Q:Q,SCORE2!O:O)</f>
        <v>10</v>
      </c>
      <c r="V51" s="103">
        <v>4.5</v>
      </c>
      <c r="W51" s="170">
        <f>LOOKUP(V51,SCORE2!R:R,SCORE2!O:O)</f>
        <v>5</v>
      </c>
      <c r="X51" s="128"/>
      <c r="Y51" s="127">
        <f>LOOKUP(X51,SCORE2!S:S,SCORE2!O:O)</f>
        <v>0</v>
      </c>
      <c r="Z51" s="131">
        <f t="shared" si="1"/>
        <v>31</v>
      </c>
      <c r="AA51" s="150"/>
      <c r="AB51" s="55"/>
    </row>
    <row r="52" spans="2:28" s="56" customFormat="1" ht="15" customHeight="1">
      <c r="B52" s="149">
        <v>40</v>
      </c>
      <c r="C52" s="87" t="s">
        <v>399</v>
      </c>
      <c r="D52" s="87" t="s">
        <v>346</v>
      </c>
      <c r="E52" s="88">
        <v>2002</v>
      </c>
      <c r="F52" s="88" t="s">
        <v>375</v>
      </c>
      <c r="G52" s="88">
        <v>343780</v>
      </c>
      <c r="H52" s="103">
        <v>8.23</v>
      </c>
      <c r="I52" s="127">
        <f>LOOKUP(H52,SCORE2!C:C,SCORE2!B:B)</f>
        <v>20</v>
      </c>
      <c r="J52" s="128"/>
      <c r="K52" s="127">
        <f>LOOKUP(J52,SCORE2!E:E,SCORE2!D:D)</f>
        <v>0</v>
      </c>
      <c r="L52" s="103"/>
      <c r="M52" s="127">
        <f>LOOKUP(L52,SCORE2!H:H,SCORE2!G:G)</f>
        <v>0</v>
      </c>
      <c r="N52" s="128"/>
      <c r="O52" s="129">
        <f>LOOKUP(N52,SCORE2!K:K,SCORE2!J:J)</f>
        <v>0</v>
      </c>
      <c r="P52" s="130"/>
      <c r="Q52" s="127">
        <f>LOOKUP(P52,SCORE2!M:M,SCORE2!L:L)</f>
        <v>0</v>
      </c>
      <c r="R52" s="128"/>
      <c r="S52" s="129">
        <f>LOOKUP(R52,SCORE2!P:P,SCORE2!O:O)</f>
        <v>0</v>
      </c>
      <c r="T52" s="103">
        <v>5.06</v>
      </c>
      <c r="U52" s="127">
        <f>LOOKUP(T52,SCORE2!Q:Q,SCORE2!O:O)</f>
        <v>20</v>
      </c>
      <c r="V52" s="103">
        <v>6.3</v>
      </c>
      <c r="W52" s="170">
        <f>LOOKUP(V52,SCORE2!R:R,SCORE2!O:O)</f>
        <v>9</v>
      </c>
      <c r="X52" s="128"/>
      <c r="Y52" s="127">
        <f>LOOKUP(X52,SCORE2!S:S,SCORE2!O:O)</f>
        <v>0</v>
      </c>
      <c r="Z52" s="131">
        <f t="shared" si="1"/>
        <v>49</v>
      </c>
      <c r="AA52" s="150"/>
      <c r="AB52" s="55"/>
    </row>
    <row r="53" spans="2:28" s="56" customFormat="1" ht="15" customHeight="1">
      <c r="B53" s="149">
        <v>41</v>
      </c>
      <c r="C53" s="91" t="s">
        <v>407</v>
      </c>
      <c r="D53" s="92" t="s">
        <v>408</v>
      </c>
      <c r="E53" s="88">
        <v>2003</v>
      </c>
      <c r="F53" s="88" t="s">
        <v>375</v>
      </c>
      <c r="G53" s="88">
        <v>354177</v>
      </c>
      <c r="H53" s="103">
        <v>9.6</v>
      </c>
      <c r="I53" s="127">
        <f>LOOKUP(H53,SCORE2!C:C,SCORE2!B:B)</f>
        <v>9</v>
      </c>
      <c r="J53" s="128"/>
      <c r="K53" s="127">
        <f>LOOKUP(J53,SCORE2!E:E,SCORE2!D:D)</f>
        <v>0</v>
      </c>
      <c r="L53" s="103"/>
      <c r="M53" s="127">
        <f>LOOKUP(L53,SCORE2!H:H,SCORE2!G:G)</f>
        <v>0</v>
      </c>
      <c r="N53" s="128"/>
      <c r="O53" s="129">
        <f>LOOKUP(N53,SCORE2!K:K,SCORE2!J:J)</f>
        <v>0</v>
      </c>
      <c r="P53" s="130"/>
      <c r="Q53" s="127">
        <f>LOOKUP(P53,SCORE2!M:M,SCORE2!L:L)</f>
        <v>0</v>
      </c>
      <c r="R53" s="128"/>
      <c r="S53" s="129">
        <f>LOOKUP(R53,SCORE2!P:P,SCORE2!O:O)</f>
        <v>0</v>
      </c>
      <c r="T53" s="108">
        <v>3.67</v>
      </c>
      <c r="U53" s="127">
        <f>LOOKUP(T53,SCORE2!Q:Q,SCORE2!O:O)</f>
        <v>9</v>
      </c>
      <c r="V53" s="108">
        <v>6.1</v>
      </c>
      <c r="W53" s="170">
        <f>LOOKUP(V53,SCORE2!R:R,SCORE2!O:O)</f>
        <v>8</v>
      </c>
      <c r="X53" s="128"/>
      <c r="Y53" s="127">
        <f>LOOKUP(X53,SCORE2!S:S,SCORE2!O:O)</f>
        <v>0</v>
      </c>
      <c r="Z53" s="131">
        <f t="shared" si="1"/>
        <v>26</v>
      </c>
      <c r="AA53" s="150"/>
      <c r="AB53" s="55"/>
    </row>
    <row r="54" spans="2:28" s="56" customFormat="1" ht="15" customHeight="1">
      <c r="B54" s="149">
        <v>42</v>
      </c>
      <c r="C54" s="87" t="s">
        <v>416</v>
      </c>
      <c r="D54" s="87" t="s">
        <v>389</v>
      </c>
      <c r="E54" s="88">
        <v>2002</v>
      </c>
      <c r="F54" s="88" t="s">
        <v>375</v>
      </c>
      <c r="G54" s="88">
        <v>336976</v>
      </c>
      <c r="H54" s="103">
        <v>8.82</v>
      </c>
      <c r="I54" s="127">
        <f>LOOKUP(H54,SCORE2!C:C,SCORE2!B:B)</f>
        <v>17</v>
      </c>
      <c r="J54" s="128"/>
      <c r="K54" s="127">
        <f>LOOKUP(J54,SCORE2!E:E,SCORE2!D:D)</f>
        <v>0</v>
      </c>
      <c r="L54" s="103"/>
      <c r="M54" s="127">
        <f>LOOKUP(L54,SCORE2!H:H,SCORE2!G:G)</f>
        <v>0</v>
      </c>
      <c r="N54" s="128"/>
      <c r="O54" s="129">
        <f>LOOKUP(N54,SCORE2!K:K,SCORE2!J:J)</f>
        <v>0</v>
      </c>
      <c r="P54" s="130"/>
      <c r="Q54" s="127">
        <f>LOOKUP(P54,SCORE2!M:M,SCORE2!L:L)</f>
        <v>0</v>
      </c>
      <c r="R54" s="128"/>
      <c r="S54" s="129">
        <f>LOOKUP(R54,SCORE2!P:P,SCORE2!O:O)</f>
        <v>0</v>
      </c>
      <c r="T54" s="103">
        <v>4.3</v>
      </c>
      <c r="U54" s="127">
        <f>LOOKUP(T54,SCORE2!Q:Q,SCORE2!O:O)</f>
        <v>14</v>
      </c>
      <c r="V54" s="103">
        <v>6.4</v>
      </c>
      <c r="W54" s="170">
        <f>LOOKUP(V54,SCORE2!R:R,SCORE2!O:O)</f>
        <v>9</v>
      </c>
      <c r="X54" s="128"/>
      <c r="Y54" s="127">
        <f>LOOKUP(X54,SCORE2!S:S,SCORE2!O:O)</f>
        <v>0</v>
      </c>
      <c r="Z54" s="131">
        <f t="shared" si="1"/>
        <v>40</v>
      </c>
      <c r="AA54" s="150"/>
      <c r="AB54" s="55"/>
    </row>
    <row r="55" spans="2:28" s="56" customFormat="1" ht="15" customHeight="1">
      <c r="B55" s="149">
        <v>43</v>
      </c>
      <c r="C55" s="94" t="s">
        <v>429</v>
      </c>
      <c r="D55" s="95" t="s">
        <v>430</v>
      </c>
      <c r="E55" s="88">
        <v>2003</v>
      </c>
      <c r="F55" s="88" t="s">
        <v>375</v>
      </c>
      <c r="G55" s="96">
        <v>336974</v>
      </c>
      <c r="H55" s="103">
        <v>8.99</v>
      </c>
      <c r="I55" s="127">
        <f>LOOKUP(H55,SCORE2!C:C,SCORE2!B:B)</f>
        <v>16</v>
      </c>
      <c r="J55" s="128"/>
      <c r="K55" s="127">
        <f>LOOKUP(J55,SCORE2!E:E,SCORE2!D:D)</f>
        <v>0</v>
      </c>
      <c r="L55" s="103"/>
      <c r="M55" s="127">
        <f>LOOKUP(L55,SCORE2!H:H,SCORE2!G:G)</f>
        <v>0</v>
      </c>
      <c r="N55" s="128"/>
      <c r="O55" s="129">
        <f>LOOKUP(N55,SCORE2!K:K,SCORE2!J:J)</f>
        <v>0</v>
      </c>
      <c r="P55" s="130"/>
      <c r="Q55" s="127">
        <f>LOOKUP(P55,SCORE2!M:M,SCORE2!L:L)</f>
        <v>0</v>
      </c>
      <c r="R55" s="128"/>
      <c r="S55" s="129">
        <f>LOOKUP(R55,SCORE2!P:P,SCORE2!O:O)</f>
        <v>0</v>
      </c>
      <c r="T55" s="103">
        <v>4.55</v>
      </c>
      <c r="U55" s="127">
        <f>LOOKUP(T55,SCORE2!Q:Q,SCORE2!O:O)</f>
        <v>16</v>
      </c>
      <c r="V55" s="103">
        <v>5.7</v>
      </c>
      <c r="W55" s="170">
        <f>LOOKUP(V55,SCORE2!R:R,SCORE2!O:O)</f>
        <v>7</v>
      </c>
      <c r="X55" s="128"/>
      <c r="Y55" s="127">
        <f>LOOKUP(X55,SCORE2!S:S,SCORE2!O:O)</f>
        <v>0</v>
      </c>
      <c r="Z55" s="131">
        <f t="shared" si="1"/>
        <v>39</v>
      </c>
      <c r="AA55" s="150"/>
      <c r="AB55" s="55"/>
    </row>
    <row r="56" spans="2:28" s="56" customFormat="1" ht="15" customHeight="1">
      <c r="B56" s="149">
        <v>44</v>
      </c>
      <c r="C56" s="87" t="s">
        <v>431</v>
      </c>
      <c r="D56" s="87" t="s">
        <v>369</v>
      </c>
      <c r="E56" s="88">
        <v>2003</v>
      </c>
      <c r="F56" s="88" t="s">
        <v>375</v>
      </c>
      <c r="G56" s="88">
        <v>351898</v>
      </c>
      <c r="H56" s="103">
        <v>9.75</v>
      </c>
      <c r="I56" s="127">
        <f>LOOKUP(H56,SCORE2!C:C,SCORE2!B:B)</f>
        <v>8</v>
      </c>
      <c r="J56" s="128"/>
      <c r="K56" s="127">
        <f>LOOKUP(J56,SCORE2!E:E,SCORE2!D:D)</f>
        <v>0</v>
      </c>
      <c r="L56" s="103"/>
      <c r="M56" s="127">
        <f>LOOKUP(L56,SCORE2!H:H,SCORE2!G:G)</f>
        <v>0</v>
      </c>
      <c r="N56" s="128"/>
      <c r="O56" s="129">
        <f>LOOKUP(N56,SCORE2!K:K,SCORE2!J:J)</f>
        <v>0</v>
      </c>
      <c r="P56" s="130"/>
      <c r="Q56" s="127">
        <f>LOOKUP(P56,SCORE2!M:M,SCORE2!L:L)</f>
        <v>0</v>
      </c>
      <c r="R56" s="128"/>
      <c r="S56" s="129">
        <f>LOOKUP(R56,SCORE2!P:P,SCORE2!O:O)</f>
        <v>0</v>
      </c>
      <c r="T56" s="103">
        <v>3.65</v>
      </c>
      <c r="U56" s="127">
        <f>LOOKUP(T56,SCORE2!Q:Q,SCORE2!O:O)</f>
        <v>9</v>
      </c>
      <c r="V56" s="103">
        <v>4.2</v>
      </c>
      <c r="W56" s="170">
        <f>LOOKUP(V56,SCORE2!R:R,SCORE2!O:O)</f>
        <v>4</v>
      </c>
      <c r="X56" s="128"/>
      <c r="Y56" s="127">
        <f>LOOKUP(X56,SCORE2!S:S,SCORE2!O:O)</f>
        <v>0</v>
      </c>
      <c r="Z56" s="131">
        <f t="shared" si="1"/>
        <v>21</v>
      </c>
      <c r="AA56" s="150"/>
      <c r="AB56" s="55"/>
    </row>
    <row r="57" spans="2:28" s="56" customFormat="1" ht="15" customHeight="1">
      <c r="B57" s="149">
        <v>45</v>
      </c>
      <c r="C57" s="87" t="s">
        <v>438</v>
      </c>
      <c r="D57" s="87" t="s">
        <v>418</v>
      </c>
      <c r="E57" s="88">
        <v>2003</v>
      </c>
      <c r="F57" s="88" t="s">
        <v>375</v>
      </c>
      <c r="G57" s="88">
        <v>342457</v>
      </c>
      <c r="H57" s="103">
        <v>8.37</v>
      </c>
      <c r="I57" s="127">
        <f>LOOKUP(H57,SCORE2!C:C,SCORE2!B:B)</f>
        <v>20</v>
      </c>
      <c r="J57" s="128"/>
      <c r="K57" s="127">
        <f>LOOKUP(J57,SCORE2!E:E,SCORE2!D:D)</f>
        <v>0</v>
      </c>
      <c r="L57" s="103"/>
      <c r="M57" s="127">
        <f>LOOKUP(L57,SCORE2!H:H,SCORE2!G:G)</f>
        <v>0</v>
      </c>
      <c r="N57" s="128"/>
      <c r="O57" s="129">
        <f>LOOKUP(N57,SCORE2!K:K,SCORE2!J:J)</f>
        <v>0</v>
      </c>
      <c r="P57" s="130"/>
      <c r="Q57" s="127">
        <f>LOOKUP(P57,SCORE2!M:M,SCORE2!L:L)</f>
        <v>0</v>
      </c>
      <c r="R57" s="128"/>
      <c r="S57" s="129">
        <f>LOOKUP(R57,SCORE2!P:P,SCORE2!O:O)</f>
        <v>0</v>
      </c>
      <c r="T57" s="103">
        <v>4.82</v>
      </c>
      <c r="U57" s="127">
        <f>LOOKUP(T57,SCORE2!Q:Q,SCORE2!O:O)</f>
        <v>20</v>
      </c>
      <c r="V57" s="103">
        <v>5.3</v>
      </c>
      <c r="W57" s="170">
        <f>LOOKUP(V57,SCORE2!R:R,SCORE2!O:O)</f>
        <v>6</v>
      </c>
      <c r="X57" s="128"/>
      <c r="Y57" s="127">
        <f>LOOKUP(X57,SCORE2!S:S,SCORE2!O:O)</f>
        <v>0</v>
      </c>
      <c r="Z57" s="131">
        <f t="shared" si="1"/>
        <v>46</v>
      </c>
      <c r="AA57" s="150"/>
      <c r="AB57" s="55"/>
    </row>
    <row r="58" spans="2:28" s="56" customFormat="1" ht="15" customHeight="1">
      <c r="B58" s="149">
        <v>46</v>
      </c>
      <c r="C58" s="94" t="s">
        <v>439</v>
      </c>
      <c r="D58" s="95" t="s">
        <v>385</v>
      </c>
      <c r="E58" s="88">
        <v>2003</v>
      </c>
      <c r="F58" s="88" t="s">
        <v>375</v>
      </c>
      <c r="G58" s="96">
        <v>351894</v>
      </c>
      <c r="H58" s="103">
        <v>10.05</v>
      </c>
      <c r="I58" s="127">
        <f>LOOKUP(H58,SCORE2!C:C,SCORE2!B:B)</f>
        <v>6</v>
      </c>
      <c r="J58" s="128"/>
      <c r="K58" s="127">
        <f>LOOKUP(J58,SCORE2!E:E,SCORE2!D:D)</f>
        <v>0</v>
      </c>
      <c r="L58" s="103"/>
      <c r="M58" s="127">
        <f>LOOKUP(L58,SCORE2!H:H,SCORE2!G:G)</f>
        <v>0</v>
      </c>
      <c r="N58" s="128"/>
      <c r="O58" s="129">
        <f>LOOKUP(N58,SCORE2!K:K,SCORE2!J:J)</f>
        <v>0</v>
      </c>
      <c r="P58" s="130"/>
      <c r="Q58" s="127">
        <f>LOOKUP(P58,SCORE2!M:M,SCORE2!L:L)</f>
        <v>0</v>
      </c>
      <c r="R58" s="128"/>
      <c r="S58" s="129">
        <f>LOOKUP(R58,SCORE2!P:P,SCORE2!O:O)</f>
        <v>0</v>
      </c>
      <c r="T58" s="103">
        <v>3.5</v>
      </c>
      <c r="U58" s="127">
        <f>LOOKUP(T58,SCORE2!Q:Q,SCORE2!O:O)</f>
        <v>8</v>
      </c>
      <c r="V58" s="103">
        <v>3.9</v>
      </c>
      <c r="W58" s="170">
        <f>LOOKUP(V58,SCORE2!R:R,SCORE2!O:O)</f>
        <v>3</v>
      </c>
      <c r="X58" s="128"/>
      <c r="Y58" s="127">
        <f>LOOKUP(X58,SCORE2!S:S,SCORE2!O:O)</f>
        <v>0</v>
      </c>
      <c r="Z58" s="131">
        <f t="shared" si="1"/>
        <v>17</v>
      </c>
      <c r="AA58" s="150"/>
      <c r="AB58" s="55"/>
    </row>
    <row r="59" spans="2:28" s="56" customFormat="1" ht="15" customHeight="1">
      <c r="B59" s="149">
        <v>47</v>
      </c>
      <c r="C59" s="87" t="s">
        <v>440</v>
      </c>
      <c r="D59" s="87" t="s">
        <v>441</v>
      </c>
      <c r="E59" s="88">
        <v>2003</v>
      </c>
      <c r="F59" s="88" t="s">
        <v>375</v>
      </c>
      <c r="G59" s="88">
        <v>342458</v>
      </c>
      <c r="H59" s="103">
        <v>9.95</v>
      </c>
      <c r="I59" s="127">
        <f>LOOKUP(H59,SCORE2!C:C,SCORE2!B:B)</f>
        <v>7</v>
      </c>
      <c r="J59" s="128"/>
      <c r="K59" s="127">
        <f>LOOKUP(J59,SCORE2!E:E,SCORE2!D:D)</f>
        <v>0</v>
      </c>
      <c r="L59" s="103"/>
      <c r="M59" s="127">
        <f>LOOKUP(L59,SCORE2!H:H,SCORE2!G:G)</f>
        <v>0</v>
      </c>
      <c r="N59" s="128"/>
      <c r="O59" s="129">
        <f>LOOKUP(N59,SCORE2!K:K,SCORE2!J:J)</f>
        <v>0</v>
      </c>
      <c r="P59" s="130"/>
      <c r="Q59" s="127">
        <f>LOOKUP(P59,SCORE2!M:M,SCORE2!L:L)</f>
        <v>0</v>
      </c>
      <c r="R59" s="128"/>
      <c r="S59" s="129">
        <f>LOOKUP(R59,SCORE2!P:P,SCORE2!O:O)</f>
        <v>0</v>
      </c>
      <c r="T59" s="103">
        <v>3.77</v>
      </c>
      <c r="U59" s="127">
        <f>LOOKUP(T59,SCORE2!Q:Q,SCORE2!O:O)</f>
        <v>9</v>
      </c>
      <c r="V59" s="103">
        <v>5.2</v>
      </c>
      <c r="W59" s="170">
        <f>LOOKUP(V59,SCORE2!R:R,SCORE2!O:O)</f>
        <v>6</v>
      </c>
      <c r="X59" s="128"/>
      <c r="Y59" s="127">
        <f>LOOKUP(X59,SCORE2!S:S,SCORE2!O:O)</f>
        <v>0</v>
      </c>
      <c r="Z59" s="131">
        <f t="shared" si="1"/>
        <v>22</v>
      </c>
      <c r="AA59" s="150"/>
      <c r="AB59" s="55"/>
    </row>
    <row r="60" spans="2:28" s="56" customFormat="1" ht="15" customHeight="1">
      <c r="B60" s="149">
        <v>48</v>
      </c>
      <c r="C60" s="87" t="s">
        <v>442</v>
      </c>
      <c r="D60" s="87" t="s">
        <v>371</v>
      </c>
      <c r="E60" s="88">
        <v>2003</v>
      </c>
      <c r="F60" s="88" t="s">
        <v>375</v>
      </c>
      <c r="G60" s="88">
        <v>340919</v>
      </c>
      <c r="H60" s="103">
        <v>10.14</v>
      </c>
      <c r="I60" s="127">
        <f>LOOKUP(H60,SCORE2!C:C,SCORE2!B:B)</f>
        <v>6</v>
      </c>
      <c r="J60" s="128"/>
      <c r="K60" s="127">
        <f>LOOKUP(J60,SCORE2!E:E,SCORE2!D:D)</f>
        <v>0</v>
      </c>
      <c r="L60" s="103"/>
      <c r="M60" s="127">
        <f>LOOKUP(L60,SCORE2!H:H,SCORE2!G:G)</f>
        <v>0</v>
      </c>
      <c r="N60" s="128"/>
      <c r="O60" s="129">
        <f>LOOKUP(N60,SCORE2!K:K,SCORE2!J:J)</f>
        <v>0</v>
      </c>
      <c r="P60" s="130"/>
      <c r="Q60" s="127">
        <f>LOOKUP(P60,SCORE2!M:M,SCORE2!L:L)</f>
        <v>0</v>
      </c>
      <c r="R60" s="128"/>
      <c r="S60" s="129">
        <f>LOOKUP(R60,SCORE2!P:P,SCORE2!O:O)</f>
        <v>0</v>
      </c>
      <c r="T60" s="103">
        <v>3.31</v>
      </c>
      <c r="U60" s="127">
        <f>LOOKUP(T60,SCORE2!Q:Q,SCORE2!O:O)</f>
        <v>7</v>
      </c>
      <c r="V60" s="103">
        <v>5.8</v>
      </c>
      <c r="W60" s="170">
        <f>LOOKUP(V60,SCORE2!R:R,SCORE2!O:O)</f>
        <v>8</v>
      </c>
      <c r="X60" s="128"/>
      <c r="Y60" s="127">
        <f>LOOKUP(X60,SCORE2!S:S,SCORE2!O:O)</f>
        <v>0</v>
      </c>
      <c r="Z60" s="131">
        <f t="shared" si="1"/>
        <v>21</v>
      </c>
      <c r="AA60" s="150"/>
      <c r="AB60" s="55"/>
    </row>
    <row r="61" spans="2:28" s="56" customFormat="1" ht="15" customHeight="1">
      <c r="B61" s="149">
        <v>49</v>
      </c>
      <c r="C61" s="87" t="s">
        <v>671</v>
      </c>
      <c r="D61" s="87" t="s">
        <v>389</v>
      </c>
      <c r="E61" s="88">
        <v>2002</v>
      </c>
      <c r="F61" s="88" t="s">
        <v>545</v>
      </c>
      <c r="G61" s="88">
        <v>351955</v>
      </c>
      <c r="H61" s="134"/>
      <c r="I61" s="127">
        <f>LOOKUP(H61,SCORE2!C:C,SCORE2!B:B)</f>
        <v>0</v>
      </c>
      <c r="J61" s="128"/>
      <c r="K61" s="127">
        <f>LOOKUP(J61,SCORE2!E:E,SCORE2!D:D)</f>
        <v>0</v>
      </c>
      <c r="L61" s="135"/>
      <c r="M61" s="127">
        <f>LOOKUP(L61,SCORE2!H:H,SCORE2!G:G)</f>
        <v>0</v>
      </c>
      <c r="N61" s="128"/>
      <c r="O61" s="129">
        <f>LOOKUP(N61,SCORE2!K:K,SCORE2!J:J)</f>
        <v>0</v>
      </c>
      <c r="P61" s="130"/>
      <c r="Q61" s="127">
        <f>LOOKUP(P61,SCORE2!M:M,SCORE2!L:L)</f>
        <v>0</v>
      </c>
      <c r="R61" s="128"/>
      <c r="S61" s="129">
        <f>LOOKUP(R61,SCORE2!P:P,SCORE2!O:O)</f>
        <v>0</v>
      </c>
      <c r="T61" s="136">
        <v>3.38</v>
      </c>
      <c r="U61" s="127">
        <f>LOOKUP(T61,SCORE2!Q:Q,SCORE2!O:O)</f>
        <v>7</v>
      </c>
      <c r="V61" s="136">
        <v>3.84</v>
      </c>
      <c r="W61" s="170">
        <f>LOOKUP(V61,SCORE2!R:R,SCORE2!O:O)</f>
        <v>3</v>
      </c>
      <c r="X61" s="128"/>
      <c r="Y61" s="127">
        <f>LOOKUP(X61,SCORE2!S:S,SCORE2!O:O)</f>
        <v>0</v>
      </c>
      <c r="Z61" s="131">
        <f t="shared" si="1"/>
        <v>10</v>
      </c>
      <c r="AA61" s="150"/>
      <c r="AB61" s="55"/>
    </row>
    <row r="62" spans="2:28" s="56" customFormat="1" ht="15" customHeight="1">
      <c r="B62" s="149">
        <v>50</v>
      </c>
      <c r="C62" s="87" t="s">
        <v>672</v>
      </c>
      <c r="D62" s="87" t="s">
        <v>673</v>
      </c>
      <c r="E62" s="88">
        <v>2003</v>
      </c>
      <c r="F62" s="88" t="s">
        <v>545</v>
      </c>
      <c r="G62" s="88">
        <v>350613</v>
      </c>
      <c r="H62" s="134"/>
      <c r="I62" s="127">
        <f>LOOKUP(H62,SCORE2!C:C,SCORE2!B:B)</f>
        <v>0</v>
      </c>
      <c r="J62" s="128"/>
      <c r="K62" s="127">
        <f>LOOKUP(J62,SCORE2!E:E,SCORE2!D:D)</f>
        <v>0</v>
      </c>
      <c r="L62" s="135" t="s">
        <v>724</v>
      </c>
      <c r="M62" s="127">
        <f>LOOKUP(L62,SCORE2!H:H,SCORE2!G:G)</f>
        <v>7</v>
      </c>
      <c r="N62" s="128"/>
      <c r="O62" s="129">
        <f>LOOKUP(N62,SCORE2!K:K,SCORE2!J:J)</f>
        <v>0</v>
      </c>
      <c r="P62" s="130"/>
      <c r="Q62" s="127">
        <f>LOOKUP(P62,SCORE2!M:M,SCORE2!L:L)</f>
        <v>0</v>
      </c>
      <c r="R62" s="128"/>
      <c r="S62" s="129">
        <f>LOOKUP(R62,SCORE2!P:P,SCORE2!O:O)</f>
        <v>0</v>
      </c>
      <c r="T62" s="136">
        <v>3.48</v>
      </c>
      <c r="U62" s="127">
        <f>LOOKUP(T62,SCORE2!Q:Q,SCORE2!O:O)</f>
        <v>7</v>
      </c>
      <c r="V62" s="136">
        <v>4.94</v>
      </c>
      <c r="W62" s="170">
        <f>LOOKUP(V62,SCORE2!R:R,SCORE2!O:O)</f>
        <v>5</v>
      </c>
      <c r="X62" s="128"/>
      <c r="Y62" s="127">
        <f>LOOKUP(X62,SCORE2!S:S,SCORE2!O:O)</f>
        <v>0</v>
      </c>
      <c r="Z62" s="131">
        <f t="shared" si="1"/>
        <v>19</v>
      </c>
      <c r="AA62" s="150"/>
      <c r="AB62" s="55"/>
    </row>
    <row r="63" spans="2:28" s="56" customFormat="1" ht="15" customHeight="1">
      <c r="B63" s="149">
        <v>51</v>
      </c>
      <c r="C63" s="87" t="s">
        <v>674</v>
      </c>
      <c r="D63" s="87" t="s">
        <v>675</v>
      </c>
      <c r="E63" s="88">
        <v>2003</v>
      </c>
      <c r="F63" s="88" t="s">
        <v>545</v>
      </c>
      <c r="G63" s="88">
        <v>350623</v>
      </c>
      <c r="H63" s="134">
        <v>9.3</v>
      </c>
      <c r="I63" s="127">
        <f>LOOKUP(H63,SCORE2!C:C,SCORE2!B:B)</f>
        <v>12</v>
      </c>
      <c r="J63" s="128"/>
      <c r="K63" s="127">
        <f>LOOKUP(J63,SCORE2!E:E,SCORE2!D:D)</f>
        <v>0</v>
      </c>
      <c r="L63" s="135"/>
      <c r="M63" s="127">
        <f>LOOKUP(L63,SCORE2!H:H,SCORE2!G:G)</f>
        <v>0</v>
      </c>
      <c r="N63" s="128"/>
      <c r="O63" s="129">
        <f>LOOKUP(N63,SCORE2!K:K,SCORE2!J:J)</f>
        <v>0</v>
      </c>
      <c r="P63" s="130"/>
      <c r="Q63" s="127">
        <f>LOOKUP(P63,SCORE2!M:M,SCORE2!L:L)</f>
        <v>0</v>
      </c>
      <c r="R63" s="128"/>
      <c r="S63" s="129">
        <f>LOOKUP(R63,SCORE2!P:P,SCORE2!O:O)</f>
        <v>0</v>
      </c>
      <c r="T63" s="136">
        <v>3.86</v>
      </c>
      <c r="U63" s="127">
        <f>LOOKUP(T63,SCORE2!Q:Q,SCORE2!O:O)</f>
        <v>10</v>
      </c>
      <c r="V63" s="136">
        <v>5.65</v>
      </c>
      <c r="W63" s="170">
        <f>LOOKUP(V63,SCORE2!R:R,SCORE2!O:O)</f>
        <v>7</v>
      </c>
      <c r="X63" s="128"/>
      <c r="Y63" s="127">
        <f>LOOKUP(X63,SCORE2!S:S,SCORE2!O:O)</f>
        <v>0</v>
      </c>
      <c r="Z63" s="131">
        <f t="shared" si="1"/>
        <v>29</v>
      </c>
      <c r="AA63" s="150"/>
      <c r="AB63" s="55"/>
    </row>
    <row r="64" spans="2:28" s="56" customFormat="1" ht="15" customHeight="1">
      <c r="B64" s="149">
        <v>52</v>
      </c>
      <c r="C64" s="87" t="s">
        <v>676</v>
      </c>
      <c r="D64" s="87" t="s">
        <v>420</v>
      </c>
      <c r="E64" s="88">
        <v>2003</v>
      </c>
      <c r="F64" s="88" t="s">
        <v>545</v>
      </c>
      <c r="G64" s="88">
        <v>350618</v>
      </c>
      <c r="H64" s="134">
        <v>10.35</v>
      </c>
      <c r="I64" s="127">
        <f>LOOKUP(H64,SCORE2!C:C,SCORE2!B:B)</f>
        <v>5</v>
      </c>
      <c r="J64" s="128"/>
      <c r="K64" s="127">
        <f>LOOKUP(J64,SCORE2!E:E,SCORE2!D:D)</f>
        <v>0</v>
      </c>
      <c r="L64" s="135"/>
      <c r="M64" s="127">
        <f>LOOKUP(L64,SCORE2!H:H,SCORE2!G:G)</f>
        <v>0</v>
      </c>
      <c r="N64" s="128"/>
      <c r="O64" s="129">
        <f>LOOKUP(N64,SCORE2!K:K,SCORE2!J:J)</f>
        <v>0</v>
      </c>
      <c r="P64" s="130"/>
      <c r="Q64" s="127">
        <f>LOOKUP(P64,SCORE2!M:M,SCORE2!L:L)</f>
        <v>0</v>
      </c>
      <c r="R64" s="128"/>
      <c r="S64" s="129">
        <f>LOOKUP(R64,SCORE2!P:P,SCORE2!O:O)</f>
        <v>0</v>
      </c>
      <c r="T64" s="136">
        <v>3.13</v>
      </c>
      <c r="U64" s="127">
        <f>LOOKUP(T64,SCORE2!Q:Q,SCORE2!O:O)</f>
        <v>6</v>
      </c>
      <c r="V64" s="136">
        <v>5.08</v>
      </c>
      <c r="W64" s="170">
        <f>LOOKUP(V64,SCORE2!R:R,SCORE2!O:O)</f>
        <v>6</v>
      </c>
      <c r="X64" s="128"/>
      <c r="Y64" s="127">
        <f>LOOKUP(X64,SCORE2!S:S,SCORE2!O:O)</f>
        <v>0</v>
      </c>
      <c r="Z64" s="131">
        <f t="shared" si="1"/>
        <v>17</v>
      </c>
      <c r="AA64" s="150"/>
      <c r="AB64" s="55"/>
    </row>
    <row r="65" spans="2:28" s="56" customFormat="1" ht="15" customHeight="1">
      <c r="B65" s="149">
        <v>53</v>
      </c>
      <c r="C65" s="87" t="s">
        <v>674</v>
      </c>
      <c r="D65" s="87" t="s">
        <v>677</v>
      </c>
      <c r="E65" s="88">
        <v>2002</v>
      </c>
      <c r="F65" s="88" t="s">
        <v>545</v>
      </c>
      <c r="G65" s="88">
        <v>350617</v>
      </c>
      <c r="H65" s="134">
        <v>9.24</v>
      </c>
      <c r="I65" s="127">
        <f>LOOKUP(H65,SCORE2!C:C,SCORE2!B:B)</f>
        <v>13</v>
      </c>
      <c r="J65" s="128"/>
      <c r="K65" s="127">
        <f>LOOKUP(J65,SCORE2!E:E,SCORE2!D:D)</f>
        <v>0</v>
      </c>
      <c r="L65" s="135"/>
      <c r="M65" s="127">
        <f>LOOKUP(L65,SCORE2!H:H,SCORE2!G:G)</f>
        <v>0</v>
      </c>
      <c r="N65" s="128"/>
      <c r="O65" s="129">
        <f>LOOKUP(N65,SCORE2!K:K,SCORE2!J:J)</f>
        <v>0</v>
      </c>
      <c r="P65" s="130"/>
      <c r="Q65" s="127">
        <f>LOOKUP(P65,SCORE2!M:M,SCORE2!L:L)</f>
        <v>0</v>
      </c>
      <c r="R65" s="128"/>
      <c r="S65" s="129">
        <f>LOOKUP(R65,SCORE2!P:P,SCORE2!O:O)</f>
        <v>0</v>
      </c>
      <c r="T65" s="136">
        <v>3.8</v>
      </c>
      <c r="U65" s="127">
        <f>LOOKUP(T65,SCORE2!Q:Q,SCORE2!O:O)</f>
        <v>10</v>
      </c>
      <c r="V65" s="136">
        <v>5.22</v>
      </c>
      <c r="W65" s="170">
        <f>LOOKUP(V65,SCORE2!R:R,SCORE2!O:O)</f>
        <v>6</v>
      </c>
      <c r="X65" s="128"/>
      <c r="Y65" s="127">
        <f>LOOKUP(X65,SCORE2!S:S,SCORE2!O:O)</f>
        <v>0</v>
      </c>
      <c r="Z65" s="131">
        <f t="shared" si="1"/>
        <v>29</v>
      </c>
      <c r="AA65" s="150"/>
      <c r="AB65" s="55"/>
    </row>
    <row r="66" spans="2:28" s="56" customFormat="1" ht="15" customHeight="1">
      <c r="B66" s="149">
        <v>54</v>
      </c>
      <c r="C66" s="87" t="s">
        <v>678</v>
      </c>
      <c r="D66" s="87" t="s">
        <v>418</v>
      </c>
      <c r="E66" s="88">
        <v>2002</v>
      </c>
      <c r="F66" s="88" t="s">
        <v>545</v>
      </c>
      <c r="G66" s="88">
        <v>350616</v>
      </c>
      <c r="H66" s="134">
        <v>9.9</v>
      </c>
      <c r="I66" s="127">
        <f>LOOKUP(H66,SCORE2!C:C,SCORE2!B:B)</f>
        <v>7</v>
      </c>
      <c r="J66" s="128"/>
      <c r="K66" s="127">
        <f>LOOKUP(J66,SCORE2!E:E,SCORE2!D:D)</f>
        <v>0</v>
      </c>
      <c r="L66" s="135"/>
      <c r="M66" s="127">
        <f>LOOKUP(L66,SCORE2!H:H,SCORE2!G:G)</f>
        <v>0</v>
      </c>
      <c r="N66" s="128"/>
      <c r="O66" s="129">
        <f>LOOKUP(N66,SCORE2!K:K,SCORE2!J:J)</f>
        <v>0</v>
      </c>
      <c r="P66" s="130"/>
      <c r="Q66" s="127">
        <f>LOOKUP(P66,SCORE2!M:M,SCORE2!L:L)</f>
        <v>0</v>
      </c>
      <c r="R66" s="128"/>
      <c r="S66" s="129">
        <f>LOOKUP(R66,SCORE2!P:P,SCORE2!O:O)</f>
        <v>0</v>
      </c>
      <c r="T66" s="136">
        <v>3.62</v>
      </c>
      <c r="U66" s="127">
        <f>LOOKUP(T66,SCORE2!Q:Q,SCORE2!O:O)</f>
        <v>8</v>
      </c>
      <c r="V66" s="136">
        <v>5.29</v>
      </c>
      <c r="W66" s="170">
        <f>LOOKUP(V66,SCORE2!R:R,SCORE2!O:O)</f>
        <v>6</v>
      </c>
      <c r="X66" s="128"/>
      <c r="Y66" s="127">
        <f>LOOKUP(X66,SCORE2!S:S,SCORE2!O:O)</f>
        <v>0</v>
      </c>
      <c r="Z66" s="131">
        <f t="shared" si="1"/>
        <v>21</v>
      </c>
      <c r="AA66" s="150"/>
      <c r="AB66" s="55"/>
    </row>
    <row r="67" spans="2:28" s="56" customFormat="1" ht="15" customHeight="1">
      <c r="B67" s="149">
        <v>55</v>
      </c>
      <c r="C67" s="87" t="s">
        <v>679</v>
      </c>
      <c r="D67" s="87" t="s">
        <v>371</v>
      </c>
      <c r="E67" s="88">
        <v>2002</v>
      </c>
      <c r="F67" s="88" t="s">
        <v>545</v>
      </c>
      <c r="G67" s="88">
        <v>350615</v>
      </c>
      <c r="H67" s="134">
        <v>9.7</v>
      </c>
      <c r="I67" s="127">
        <f>LOOKUP(H67,SCORE2!C:C,SCORE2!B:B)</f>
        <v>8</v>
      </c>
      <c r="J67" s="128"/>
      <c r="K67" s="127">
        <f>LOOKUP(J67,SCORE2!E:E,SCORE2!D:D)</f>
        <v>0</v>
      </c>
      <c r="L67" s="135"/>
      <c r="M67" s="127">
        <f>LOOKUP(L67,SCORE2!H:H,SCORE2!G:G)</f>
        <v>0</v>
      </c>
      <c r="N67" s="128"/>
      <c r="O67" s="129">
        <f>LOOKUP(N67,SCORE2!K:K,SCORE2!J:J)</f>
        <v>0</v>
      </c>
      <c r="P67" s="130"/>
      <c r="Q67" s="127">
        <f>LOOKUP(P67,SCORE2!M:M,SCORE2!L:L)</f>
        <v>0</v>
      </c>
      <c r="R67" s="128"/>
      <c r="S67" s="129">
        <f>LOOKUP(R67,SCORE2!P:P,SCORE2!O:O)</f>
        <v>0</v>
      </c>
      <c r="T67" s="136">
        <v>3.64</v>
      </c>
      <c r="U67" s="127">
        <f>LOOKUP(T67,SCORE2!Q:Q,SCORE2!O:O)</f>
        <v>8</v>
      </c>
      <c r="V67" s="136">
        <v>5.28</v>
      </c>
      <c r="W67" s="170">
        <f>LOOKUP(V67,SCORE2!R:R,SCORE2!O:O)</f>
        <v>6</v>
      </c>
      <c r="X67" s="128"/>
      <c r="Y67" s="127">
        <f>LOOKUP(X67,SCORE2!S:S,SCORE2!O:O)</f>
        <v>0</v>
      </c>
      <c r="Z67" s="131">
        <f t="shared" si="1"/>
        <v>22</v>
      </c>
      <c r="AA67" s="150"/>
      <c r="AB67" s="55"/>
    </row>
    <row r="68" spans="2:28" s="56" customFormat="1" ht="15" customHeight="1">
      <c r="B68" s="149">
        <v>56</v>
      </c>
      <c r="C68" s="87" t="s">
        <v>680</v>
      </c>
      <c r="D68" s="87" t="s">
        <v>377</v>
      </c>
      <c r="E68" s="88">
        <v>2002</v>
      </c>
      <c r="F68" s="88" t="s">
        <v>545</v>
      </c>
      <c r="G68" s="88">
        <v>350612</v>
      </c>
      <c r="H68" s="134">
        <v>10.38</v>
      </c>
      <c r="I68" s="127">
        <f>LOOKUP(H68,SCORE2!C:C,SCORE2!B:B)</f>
        <v>5</v>
      </c>
      <c r="J68" s="128"/>
      <c r="K68" s="127">
        <f>LOOKUP(J68,SCORE2!E:E,SCORE2!D:D)</f>
        <v>0</v>
      </c>
      <c r="L68" s="135"/>
      <c r="M68" s="127">
        <f>LOOKUP(L68,SCORE2!H:H,SCORE2!G:G)</f>
        <v>0</v>
      </c>
      <c r="N68" s="128"/>
      <c r="O68" s="129">
        <f>LOOKUP(N68,SCORE2!K:K,SCORE2!J:J)</f>
        <v>0</v>
      </c>
      <c r="P68" s="130"/>
      <c r="Q68" s="127">
        <f>LOOKUP(P68,SCORE2!M:M,SCORE2!L:L)</f>
        <v>0</v>
      </c>
      <c r="R68" s="128"/>
      <c r="S68" s="129">
        <f>LOOKUP(R68,SCORE2!P:P,SCORE2!O:O)</f>
        <v>0</v>
      </c>
      <c r="T68" s="136">
        <v>3.42</v>
      </c>
      <c r="U68" s="127">
        <f>LOOKUP(T68,SCORE2!Q:Q,SCORE2!O:O)</f>
        <v>7</v>
      </c>
      <c r="V68" s="136">
        <v>6.52</v>
      </c>
      <c r="W68" s="170">
        <f>LOOKUP(V68,SCORE2!R:R,SCORE2!O:O)</f>
        <v>9</v>
      </c>
      <c r="X68" s="128"/>
      <c r="Y68" s="127">
        <f>LOOKUP(X68,SCORE2!S:S,SCORE2!O:O)</f>
        <v>0</v>
      </c>
      <c r="Z68" s="131">
        <f t="shared" si="1"/>
        <v>21</v>
      </c>
      <c r="AA68" s="150"/>
      <c r="AB68" s="55"/>
    </row>
    <row r="69" spans="2:28" s="56" customFormat="1" ht="15" customHeight="1">
      <c r="B69" s="149">
        <v>57</v>
      </c>
      <c r="C69" s="87" t="s">
        <v>748</v>
      </c>
      <c r="D69" s="87" t="s">
        <v>749</v>
      </c>
      <c r="E69" s="88">
        <v>2002</v>
      </c>
      <c r="F69" s="88" t="s">
        <v>600</v>
      </c>
      <c r="G69" s="88">
        <v>350801</v>
      </c>
      <c r="H69" s="134">
        <v>8.62</v>
      </c>
      <c r="I69" s="127">
        <f>LOOKUP(H69,SCORE2!C:C,SCORE2!B:B)</f>
        <v>19</v>
      </c>
      <c r="J69" s="128"/>
      <c r="K69" s="127">
        <f>LOOKUP(J69,SCORE2!E:E,SCORE2!D:D)</f>
        <v>0</v>
      </c>
      <c r="L69" s="135"/>
      <c r="M69" s="127">
        <f>LOOKUP(L69,SCORE2!H:H,SCORE2!G:G)</f>
        <v>0</v>
      </c>
      <c r="N69" s="128"/>
      <c r="O69" s="129">
        <f>LOOKUP(N69,SCORE2!K:K,SCORE2!J:J)</f>
        <v>0</v>
      </c>
      <c r="P69" s="130"/>
      <c r="Q69" s="127">
        <f>LOOKUP(P69,SCORE2!M:M,SCORE2!L:L)</f>
        <v>0</v>
      </c>
      <c r="R69" s="128"/>
      <c r="S69" s="129">
        <f>LOOKUP(R69,SCORE2!P:P,SCORE2!O:O)</f>
        <v>0</v>
      </c>
      <c r="T69" s="136">
        <v>4.23</v>
      </c>
      <c r="U69" s="127">
        <f>LOOKUP(T69,SCORE2!Q:Q,SCORE2!O:O)</f>
        <v>13</v>
      </c>
      <c r="V69" s="136">
        <v>6.47</v>
      </c>
      <c r="W69" s="170">
        <f>LOOKUP(V69,SCORE2!R:R,SCORE2!O:O)</f>
        <v>9</v>
      </c>
      <c r="X69" s="128"/>
      <c r="Y69" s="127">
        <f>LOOKUP(X69,SCORE2!S:S,SCORE2!O:O)</f>
        <v>0</v>
      </c>
      <c r="Z69" s="131">
        <f t="shared" si="1"/>
        <v>41</v>
      </c>
      <c r="AA69" s="150"/>
      <c r="AB69" s="55"/>
    </row>
    <row r="70" spans="2:28" s="56" customFormat="1" ht="15" customHeight="1">
      <c r="B70" s="149">
        <v>58</v>
      </c>
      <c r="C70" s="87" t="s">
        <v>750</v>
      </c>
      <c r="D70" s="87" t="s">
        <v>751</v>
      </c>
      <c r="E70" s="88">
        <v>2002</v>
      </c>
      <c r="F70" s="88" t="s">
        <v>600</v>
      </c>
      <c r="G70" s="88">
        <v>326516</v>
      </c>
      <c r="H70" s="134">
        <v>8.89</v>
      </c>
      <c r="I70" s="127">
        <f>LOOKUP(H70,SCORE2!C:C,SCORE2!B:B)</f>
        <v>17</v>
      </c>
      <c r="J70" s="128"/>
      <c r="K70" s="127">
        <f>LOOKUP(J70,SCORE2!E:E,SCORE2!D:D)</f>
        <v>0</v>
      </c>
      <c r="L70" s="135"/>
      <c r="M70" s="127">
        <f>LOOKUP(L70,SCORE2!H:H,SCORE2!G:G)</f>
        <v>0</v>
      </c>
      <c r="N70" s="128"/>
      <c r="O70" s="129">
        <f>LOOKUP(N70,SCORE2!K:K,SCORE2!J:J)</f>
        <v>0</v>
      </c>
      <c r="P70" s="130"/>
      <c r="Q70" s="127">
        <f>LOOKUP(P70,SCORE2!M:M,SCORE2!L:L)</f>
        <v>0</v>
      </c>
      <c r="R70" s="128"/>
      <c r="S70" s="129">
        <f>LOOKUP(R70,SCORE2!P:P,SCORE2!O:O)</f>
        <v>0</v>
      </c>
      <c r="T70" s="136">
        <v>3.88</v>
      </c>
      <c r="U70" s="127">
        <f>LOOKUP(T70,SCORE2!Q:Q,SCORE2!O:O)</f>
        <v>10</v>
      </c>
      <c r="V70" s="136">
        <v>4.94</v>
      </c>
      <c r="W70" s="170">
        <f>LOOKUP(V70,SCORE2!R:R,SCORE2!O:O)</f>
        <v>5</v>
      </c>
      <c r="X70" s="128"/>
      <c r="Y70" s="127">
        <f>LOOKUP(X70,SCORE2!S:S,SCORE2!O:O)</f>
        <v>0</v>
      </c>
      <c r="Z70" s="131">
        <f t="shared" si="1"/>
        <v>32</v>
      </c>
      <c r="AA70" s="150"/>
      <c r="AB70" s="55"/>
    </row>
    <row r="71" spans="2:28" s="56" customFormat="1" ht="15" customHeight="1">
      <c r="B71" s="149">
        <v>59</v>
      </c>
      <c r="C71" s="87" t="s">
        <v>752</v>
      </c>
      <c r="D71" s="87" t="s">
        <v>753</v>
      </c>
      <c r="E71" s="88">
        <v>2003</v>
      </c>
      <c r="F71" s="88" t="s">
        <v>600</v>
      </c>
      <c r="G71" s="88">
        <v>344635</v>
      </c>
      <c r="H71" s="134">
        <v>8.62</v>
      </c>
      <c r="I71" s="127">
        <f>LOOKUP(H71,SCORE2!C:C,SCORE2!B:B)</f>
        <v>19</v>
      </c>
      <c r="J71" s="128"/>
      <c r="K71" s="127">
        <f>LOOKUP(J71,SCORE2!E:E,SCORE2!D:D)</f>
        <v>0</v>
      </c>
      <c r="L71" s="135"/>
      <c r="M71" s="127">
        <f>LOOKUP(L71,SCORE2!H:H,SCORE2!G:G)</f>
        <v>0</v>
      </c>
      <c r="N71" s="128"/>
      <c r="O71" s="129">
        <f>LOOKUP(N71,SCORE2!K:K,SCORE2!J:J)</f>
        <v>0</v>
      </c>
      <c r="P71" s="130"/>
      <c r="Q71" s="127">
        <f>LOOKUP(P71,SCORE2!M:M,SCORE2!L:L)</f>
        <v>0</v>
      </c>
      <c r="R71" s="128"/>
      <c r="S71" s="129">
        <f>LOOKUP(R71,SCORE2!P:P,SCORE2!O:O)</f>
        <v>0</v>
      </c>
      <c r="T71" s="136">
        <v>3.45</v>
      </c>
      <c r="U71" s="127">
        <f>LOOKUP(T71,SCORE2!Q:Q,SCORE2!O:O)</f>
        <v>7</v>
      </c>
      <c r="V71" s="136">
        <v>4.9</v>
      </c>
      <c r="W71" s="170">
        <f>LOOKUP(V71,SCORE2!R:R,SCORE2!O:O)</f>
        <v>5</v>
      </c>
      <c r="X71" s="128"/>
      <c r="Y71" s="127">
        <f>LOOKUP(X71,SCORE2!S:S,SCORE2!O:O)</f>
        <v>0</v>
      </c>
      <c r="Z71" s="131">
        <f t="shared" si="1"/>
        <v>31</v>
      </c>
      <c r="AA71" s="150"/>
      <c r="AB71" s="55"/>
    </row>
    <row r="72" spans="2:28" s="56" customFormat="1" ht="15" customHeight="1">
      <c r="B72" s="149">
        <v>60</v>
      </c>
      <c r="C72" s="87" t="s">
        <v>754</v>
      </c>
      <c r="D72" s="87" t="s">
        <v>389</v>
      </c>
      <c r="E72" s="88">
        <v>2003</v>
      </c>
      <c r="F72" s="88" t="s">
        <v>600</v>
      </c>
      <c r="G72" s="88">
        <v>337435</v>
      </c>
      <c r="H72" s="134"/>
      <c r="I72" s="127">
        <f>LOOKUP(H72,SCORE2!C:C,SCORE2!B:B)</f>
        <v>0</v>
      </c>
      <c r="J72" s="128"/>
      <c r="K72" s="127">
        <f>LOOKUP(J72,SCORE2!E:E,SCORE2!D:D)</f>
        <v>0</v>
      </c>
      <c r="L72" s="135"/>
      <c r="M72" s="127">
        <f>LOOKUP(L72,SCORE2!H:H,SCORE2!G:G)</f>
        <v>0</v>
      </c>
      <c r="N72" s="128"/>
      <c r="O72" s="129">
        <f>LOOKUP(N72,SCORE2!K:K,SCORE2!J:J)</f>
        <v>0</v>
      </c>
      <c r="P72" s="130"/>
      <c r="Q72" s="127">
        <f>LOOKUP(P72,SCORE2!M:M,SCORE2!L:L)</f>
        <v>0</v>
      </c>
      <c r="R72" s="128"/>
      <c r="S72" s="129">
        <f>LOOKUP(R72,SCORE2!P:P,SCORE2!O:O)</f>
        <v>0</v>
      </c>
      <c r="T72" s="136">
        <v>3.5</v>
      </c>
      <c r="U72" s="127">
        <f>LOOKUP(T72,SCORE2!Q:Q,SCORE2!O:O)</f>
        <v>8</v>
      </c>
      <c r="V72" s="136"/>
      <c r="W72" s="170">
        <f>LOOKUP(V72,SCORE2!R:R,SCORE2!O:O)</f>
        <v>0</v>
      </c>
      <c r="X72" s="128"/>
      <c r="Y72" s="127">
        <f>LOOKUP(X72,SCORE2!S:S,SCORE2!O:O)</f>
        <v>0</v>
      </c>
      <c r="Z72" s="131">
        <f t="shared" si="1"/>
        <v>8</v>
      </c>
      <c r="AA72" s="150"/>
      <c r="AB72" s="55"/>
    </row>
    <row r="73" spans="2:28" s="56" customFormat="1" ht="15" customHeight="1">
      <c r="B73" s="149">
        <v>61</v>
      </c>
      <c r="C73" s="87" t="s">
        <v>755</v>
      </c>
      <c r="D73" s="87" t="s">
        <v>756</v>
      </c>
      <c r="E73" s="88">
        <v>2003</v>
      </c>
      <c r="F73" s="88" t="s">
        <v>600</v>
      </c>
      <c r="G73" s="88">
        <v>352552</v>
      </c>
      <c r="H73" s="134">
        <v>10.62</v>
      </c>
      <c r="I73" s="127">
        <f>LOOKUP(H73,SCORE2!C:C,SCORE2!B:B)</f>
        <v>3</v>
      </c>
      <c r="J73" s="128"/>
      <c r="K73" s="127">
        <f>LOOKUP(J73,SCORE2!E:E,SCORE2!D:D)</f>
        <v>0</v>
      </c>
      <c r="L73" s="135"/>
      <c r="M73" s="127">
        <f>LOOKUP(L73,SCORE2!H:H,SCORE2!G:G)</f>
        <v>0</v>
      </c>
      <c r="N73" s="128"/>
      <c r="O73" s="129">
        <f>LOOKUP(N73,SCORE2!K:K,SCORE2!J:J)</f>
        <v>0</v>
      </c>
      <c r="P73" s="130"/>
      <c r="Q73" s="127">
        <f>LOOKUP(P73,SCORE2!M:M,SCORE2!L:L)</f>
        <v>0</v>
      </c>
      <c r="R73" s="128"/>
      <c r="S73" s="129">
        <f>LOOKUP(R73,SCORE2!P:P,SCORE2!O:O)</f>
        <v>0</v>
      </c>
      <c r="T73" s="136">
        <v>2.95</v>
      </c>
      <c r="U73" s="127">
        <f>LOOKUP(T73,SCORE2!Q:Q,SCORE2!O:O)</f>
        <v>5</v>
      </c>
      <c r="V73" s="136">
        <v>7.37</v>
      </c>
      <c r="W73" s="170">
        <f>LOOKUP(V73,SCORE2!R:R,SCORE2!O:O)</f>
        <v>11</v>
      </c>
      <c r="X73" s="128"/>
      <c r="Y73" s="127">
        <f>LOOKUP(X73,SCORE2!S:S,SCORE2!O:O)</f>
        <v>0</v>
      </c>
      <c r="Z73" s="131">
        <f t="shared" si="1"/>
        <v>19</v>
      </c>
      <c r="AA73" s="150"/>
      <c r="AB73" s="55"/>
    </row>
    <row r="74" spans="2:28" s="56" customFormat="1" ht="15" customHeight="1">
      <c r="B74" s="149">
        <v>62</v>
      </c>
      <c r="C74" s="87" t="s">
        <v>757</v>
      </c>
      <c r="D74" s="87" t="s">
        <v>377</v>
      </c>
      <c r="E74" s="88">
        <v>2002</v>
      </c>
      <c r="F74" s="88" t="s">
        <v>600</v>
      </c>
      <c r="G74" s="88">
        <v>337024</v>
      </c>
      <c r="H74" s="134">
        <v>9.67</v>
      </c>
      <c r="I74" s="127">
        <f>LOOKUP(H74,SCORE2!C:C,SCORE2!B:B)</f>
        <v>9</v>
      </c>
      <c r="J74" s="128"/>
      <c r="K74" s="127">
        <f>LOOKUP(J74,SCORE2!E:E,SCORE2!D:D)</f>
        <v>0</v>
      </c>
      <c r="L74" s="135"/>
      <c r="M74" s="127">
        <f>LOOKUP(L74,SCORE2!H:H,SCORE2!G:G)</f>
        <v>0</v>
      </c>
      <c r="N74" s="128"/>
      <c r="O74" s="129">
        <f>LOOKUP(N74,SCORE2!K:K,SCORE2!J:J)</f>
        <v>0</v>
      </c>
      <c r="P74" s="130"/>
      <c r="Q74" s="127">
        <f>LOOKUP(P74,SCORE2!M:M,SCORE2!L:L)</f>
        <v>0</v>
      </c>
      <c r="R74" s="128"/>
      <c r="S74" s="129">
        <f>LOOKUP(R74,SCORE2!P:P,SCORE2!O:O)</f>
        <v>0</v>
      </c>
      <c r="T74" s="136">
        <v>3.85</v>
      </c>
      <c r="U74" s="127">
        <f>LOOKUP(T74,SCORE2!Q:Q,SCORE2!O:O)</f>
        <v>10</v>
      </c>
      <c r="V74" s="136">
        <v>4.54</v>
      </c>
      <c r="W74" s="170">
        <f>LOOKUP(V74,SCORE2!R:R,SCORE2!O:O)</f>
        <v>5</v>
      </c>
      <c r="X74" s="128"/>
      <c r="Y74" s="127">
        <f>LOOKUP(X74,SCORE2!S:S,SCORE2!O:O)</f>
        <v>0</v>
      </c>
      <c r="Z74" s="131">
        <f t="shared" si="1"/>
        <v>24</v>
      </c>
      <c r="AA74" s="150"/>
      <c r="AB74" s="55"/>
    </row>
    <row r="75" spans="2:28" s="56" customFormat="1" ht="15" customHeight="1">
      <c r="B75" s="149">
        <v>63</v>
      </c>
      <c r="C75" s="87" t="s">
        <v>758</v>
      </c>
      <c r="D75" s="87" t="s">
        <v>420</v>
      </c>
      <c r="E75" s="88">
        <v>2002</v>
      </c>
      <c r="F75" s="88" t="s">
        <v>600</v>
      </c>
      <c r="G75" s="88">
        <v>341558</v>
      </c>
      <c r="H75" s="134">
        <v>9.81</v>
      </c>
      <c r="I75" s="127">
        <f>LOOKUP(H75,SCORE2!C:C,SCORE2!B:B)</f>
        <v>7</v>
      </c>
      <c r="J75" s="128"/>
      <c r="K75" s="127">
        <f>LOOKUP(J75,SCORE2!E:E,SCORE2!D:D)</f>
        <v>0</v>
      </c>
      <c r="L75" s="135"/>
      <c r="M75" s="127">
        <f>LOOKUP(L75,SCORE2!H:H,SCORE2!G:G)</f>
        <v>0</v>
      </c>
      <c r="N75" s="128"/>
      <c r="O75" s="129">
        <f>LOOKUP(N75,SCORE2!K:K,SCORE2!J:J)</f>
        <v>0</v>
      </c>
      <c r="P75" s="130"/>
      <c r="Q75" s="127">
        <f>LOOKUP(P75,SCORE2!M:M,SCORE2!L:L)</f>
        <v>0</v>
      </c>
      <c r="R75" s="128"/>
      <c r="S75" s="129">
        <f>LOOKUP(R75,SCORE2!P:P,SCORE2!O:O)</f>
        <v>0</v>
      </c>
      <c r="T75" s="136">
        <v>3.92</v>
      </c>
      <c r="U75" s="127">
        <f>LOOKUP(T75,SCORE2!Q:Q,SCORE2!O:O)</f>
        <v>10</v>
      </c>
      <c r="V75" s="136">
        <v>4.56</v>
      </c>
      <c r="W75" s="170">
        <f>LOOKUP(V75,SCORE2!R:R,SCORE2!O:O)</f>
        <v>5</v>
      </c>
      <c r="X75" s="128"/>
      <c r="Y75" s="127">
        <f>LOOKUP(X75,SCORE2!S:S,SCORE2!O:O)</f>
        <v>0</v>
      </c>
      <c r="Z75" s="131">
        <f t="shared" si="1"/>
        <v>22</v>
      </c>
      <c r="AA75" s="150"/>
      <c r="AB75" s="55"/>
    </row>
    <row r="76" spans="2:28" s="56" customFormat="1" ht="15" customHeight="1">
      <c r="B76" s="149">
        <v>64</v>
      </c>
      <c r="C76" s="87" t="s">
        <v>759</v>
      </c>
      <c r="D76" s="87" t="s">
        <v>356</v>
      </c>
      <c r="E76" s="88">
        <v>2002</v>
      </c>
      <c r="F76" s="88" t="s">
        <v>600</v>
      </c>
      <c r="G76" s="88">
        <v>331645</v>
      </c>
      <c r="H76" s="134">
        <v>9.18</v>
      </c>
      <c r="I76" s="127">
        <f>LOOKUP(H76,SCORE2!C:C,SCORE2!B:B)</f>
        <v>14</v>
      </c>
      <c r="J76" s="128"/>
      <c r="K76" s="127">
        <f>LOOKUP(J76,SCORE2!E:E,SCORE2!D:D)</f>
        <v>0</v>
      </c>
      <c r="L76" s="135"/>
      <c r="M76" s="127">
        <f>LOOKUP(L76,SCORE2!H:H,SCORE2!G:G)</f>
        <v>0</v>
      </c>
      <c r="N76" s="128"/>
      <c r="O76" s="129">
        <f>LOOKUP(N76,SCORE2!K:K,SCORE2!J:J)</f>
        <v>0</v>
      </c>
      <c r="P76" s="130"/>
      <c r="Q76" s="127">
        <f>LOOKUP(P76,SCORE2!M:M,SCORE2!L:L)</f>
        <v>0</v>
      </c>
      <c r="R76" s="128"/>
      <c r="S76" s="129">
        <f>LOOKUP(R76,SCORE2!P:P,SCORE2!O:O)</f>
        <v>0</v>
      </c>
      <c r="T76" s="136">
        <v>3.4</v>
      </c>
      <c r="U76" s="127">
        <f>LOOKUP(T76,SCORE2!Q:Q,SCORE2!O:O)</f>
        <v>7</v>
      </c>
      <c r="V76" s="136">
        <v>4.88</v>
      </c>
      <c r="W76" s="170">
        <f>LOOKUP(V76,SCORE2!R:R,SCORE2!O:O)</f>
        <v>5</v>
      </c>
      <c r="X76" s="128"/>
      <c r="Y76" s="127">
        <f>LOOKUP(X76,SCORE2!S:S,SCORE2!O:O)</f>
        <v>0</v>
      </c>
      <c r="Z76" s="131">
        <f t="shared" si="1"/>
        <v>26</v>
      </c>
      <c r="AA76" s="150"/>
      <c r="AB76" s="55"/>
    </row>
    <row r="77" spans="2:28" s="56" customFormat="1" ht="15" customHeight="1">
      <c r="B77" s="149">
        <v>65</v>
      </c>
      <c r="C77" s="87" t="s">
        <v>404</v>
      </c>
      <c r="D77" s="87" t="s">
        <v>346</v>
      </c>
      <c r="E77" s="88">
        <v>2003</v>
      </c>
      <c r="F77" s="88" t="s">
        <v>600</v>
      </c>
      <c r="G77" s="88">
        <v>342865</v>
      </c>
      <c r="H77" s="134">
        <v>9.37</v>
      </c>
      <c r="I77" s="127">
        <f>LOOKUP(H77,SCORE2!C:C,SCORE2!B:B)</f>
        <v>12</v>
      </c>
      <c r="J77" s="128"/>
      <c r="K77" s="127">
        <f>LOOKUP(J77,SCORE2!E:E,SCORE2!D:D)</f>
        <v>0</v>
      </c>
      <c r="L77" s="135"/>
      <c r="M77" s="127">
        <f>LOOKUP(L77,SCORE2!H:H,SCORE2!G:G)</f>
        <v>0</v>
      </c>
      <c r="N77" s="128"/>
      <c r="O77" s="129">
        <f>LOOKUP(N77,SCORE2!K:K,SCORE2!J:J)</f>
        <v>0</v>
      </c>
      <c r="P77" s="130"/>
      <c r="Q77" s="127">
        <f>LOOKUP(P77,SCORE2!M:M,SCORE2!L:L)</f>
        <v>0</v>
      </c>
      <c r="R77" s="128"/>
      <c r="S77" s="129">
        <f>LOOKUP(R77,SCORE2!P:P,SCORE2!O:O)</f>
        <v>0</v>
      </c>
      <c r="T77" s="136">
        <v>3.7</v>
      </c>
      <c r="U77" s="127">
        <f>LOOKUP(T77,SCORE2!Q:Q,SCORE2!O:O)</f>
        <v>9</v>
      </c>
      <c r="V77" s="136">
        <v>5.72</v>
      </c>
      <c r="W77" s="170">
        <f>LOOKUP(V77,SCORE2!R:R,SCORE2!O:O)</f>
        <v>7</v>
      </c>
      <c r="X77" s="128"/>
      <c r="Y77" s="127">
        <f>LOOKUP(X77,SCORE2!S:S,SCORE2!O:O)</f>
        <v>0</v>
      </c>
      <c r="Z77" s="131">
        <f aca="true" t="shared" si="2" ref="Z77:Z108">I77+K77+M77+O77+Q77+S77+U77+W77+Y77</f>
        <v>28</v>
      </c>
      <c r="AA77" s="150"/>
      <c r="AB77" s="55"/>
    </row>
    <row r="78" spans="2:28" s="56" customFormat="1" ht="15" customHeight="1">
      <c r="B78" s="149">
        <v>66</v>
      </c>
      <c r="C78" s="87" t="s">
        <v>760</v>
      </c>
      <c r="D78" s="87" t="s">
        <v>761</v>
      </c>
      <c r="E78" s="88">
        <v>2003</v>
      </c>
      <c r="F78" s="88" t="s">
        <v>600</v>
      </c>
      <c r="G78" s="88">
        <v>334308</v>
      </c>
      <c r="H78" s="134">
        <v>10.2</v>
      </c>
      <c r="I78" s="127">
        <f>LOOKUP(H78,SCORE2!C:C,SCORE2!B:B)</f>
        <v>5</v>
      </c>
      <c r="J78" s="128"/>
      <c r="K78" s="127">
        <f>LOOKUP(J78,SCORE2!E:E,SCORE2!D:D)</f>
        <v>0</v>
      </c>
      <c r="L78" s="135"/>
      <c r="M78" s="127">
        <f>LOOKUP(L78,SCORE2!H:H,SCORE2!G:G)</f>
        <v>0</v>
      </c>
      <c r="N78" s="128"/>
      <c r="O78" s="129">
        <f>LOOKUP(N78,SCORE2!K:K,SCORE2!J:J)</f>
        <v>0</v>
      </c>
      <c r="P78" s="130"/>
      <c r="Q78" s="127">
        <f>LOOKUP(P78,SCORE2!M:M,SCORE2!L:L)</f>
        <v>0</v>
      </c>
      <c r="R78" s="128"/>
      <c r="S78" s="129">
        <f>LOOKUP(R78,SCORE2!P:P,SCORE2!O:O)</f>
        <v>0</v>
      </c>
      <c r="T78" s="136">
        <v>3.25</v>
      </c>
      <c r="U78" s="127">
        <f>LOOKUP(T78,SCORE2!Q:Q,SCORE2!O:O)</f>
        <v>6</v>
      </c>
      <c r="V78" s="136">
        <v>3.79</v>
      </c>
      <c r="W78" s="170">
        <f>LOOKUP(V78,SCORE2!R:R,SCORE2!O:O)</f>
        <v>3</v>
      </c>
      <c r="X78" s="128"/>
      <c r="Y78" s="127">
        <f>LOOKUP(X78,SCORE2!S:S,SCORE2!O:O)</f>
        <v>0</v>
      </c>
      <c r="Z78" s="131">
        <f t="shared" si="2"/>
        <v>14</v>
      </c>
      <c r="AA78" s="150"/>
      <c r="AB78" s="55"/>
    </row>
    <row r="79" spans="2:28" s="56" customFormat="1" ht="15" customHeight="1">
      <c r="B79" s="149">
        <v>67</v>
      </c>
      <c r="C79" s="87" t="s">
        <v>762</v>
      </c>
      <c r="D79" s="87" t="s">
        <v>763</v>
      </c>
      <c r="E79" s="88">
        <v>2002</v>
      </c>
      <c r="F79" s="88" t="s">
        <v>600</v>
      </c>
      <c r="G79" s="88">
        <v>350794</v>
      </c>
      <c r="H79" s="134">
        <v>9.48</v>
      </c>
      <c r="I79" s="127">
        <f>LOOKUP(H79,SCORE2!C:C,SCORE2!B:B)</f>
        <v>11</v>
      </c>
      <c r="J79" s="128"/>
      <c r="K79" s="127">
        <f>LOOKUP(J79,SCORE2!E:E,SCORE2!D:D)</f>
        <v>0</v>
      </c>
      <c r="L79" s="135"/>
      <c r="M79" s="127">
        <f>LOOKUP(L79,SCORE2!H:H,SCORE2!G:G)</f>
        <v>0</v>
      </c>
      <c r="N79" s="128"/>
      <c r="O79" s="129">
        <f>LOOKUP(N79,SCORE2!K:K,SCORE2!J:J)</f>
        <v>0</v>
      </c>
      <c r="P79" s="130"/>
      <c r="Q79" s="127">
        <f>LOOKUP(P79,SCORE2!M:M,SCORE2!L:L)</f>
        <v>0</v>
      </c>
      <c r="R79" s="128"/>
      <c r="S79" s="129">
        <f>LOOKUP(R79,SCORE2!P:P,SCORE2!O:O)</f>
        <v>0</v>
      </c>
      <c r="T79" s="136">
        <v>4.03</v>
      </c>
      <c r="U79" s="127">
        <f>LOOKUP(T79,SCORE2!Q:Q,SCORE2!O:O)</f>
        <v>11</v>
      </c>
      <c r="V79" s="136">
        <v>5.41</v>
      </c>
      <c r="W79" s="170">
        <f>LOOKUP(V79,SCORE2!R:R,SCORE2!O:O)</f>
        <v>7</v>
      </c>
      <c r="X79" s="128"/>
      <c r="Y79" s="127">
        <f>LOOKUP(X79,SCORE2!S:S,SCORE2!O:O)</f>
        <v>0</v>
      </c>
      <c r="Z79" s="131">
        <f t="shared" si="2"/>
        <v>29</v>
      </c>
      <c r="AA79" s="150"/>
      <c r="AB79" s="55"/>
    </row>
    <row r="80" spans="2:28" s="56" customFormat="1" ht="15" customHeight="1">
      <c r="B80" s="149">
        <v>68</v>
      </c>
      <c r="C80" s="87" t="s">
        <v>740</v>
      </c>
      <c r="D80" s="87" t="s">
        <v>433</v>
      </c>
      <c r="E80" s="88">
        <v>2002</v>
      </c>
      <c r="F80" s="88" t="s">
        <v>600</v>
      </c>
      <c r="G80" s="88">
        <v>344633</v>
      </c>
      <c r="H80" s="134">
        <v>10.14</v>
      </c>
      <c r="I80" s="127">
        <f>LOOKUP(H80,SCORE2!C:C,SCORE2!B:B)</f>
        <v>6</v>
      </c>
      <c r="J80" s="128"/>
      <c r="K80" s="127">
        <f>LOOKUP(J80,SCORE2!E:E,SCORE2!D:D)</f>
        <v>0</v>
      </c>
      <c r="L80" s="135"/>
      <c r="M80" s="127">
        <f>LOOKUP(L80,SCORE2!H:H,SCORE2!G:G)</f>
        <v>0</v>
      </c>
      <c r="N80" s="128"/>
      <c r="O80" s="129">
        <f>LOOKUP(N80,SCORE2!K:K,SCORE2!J:J)</f>
        <v>0</v>
      </c>
      <c r="P80" s="130"/>
      <c r="Q80" s="127">
        <f>LOOKUP(P80,SCORE2!M:M,SCORE2!L:L)</f>
        <v>0</v>
      </c>
      <c r="R80" s="128"/>
      <c r="S80" s="129">
        <f>LOOKUP(R80,SCORE2!P:P,SCORE2!O:O)</f>
        <v>0</v>
      </c>
      <c r="T80" s="136">
        <v>3.5</v>
      </c>
      <c r="U80" s="127">
        <f>LOOKUP(T80,SCORE2!Q:Q,SCORE2!O:O)</f>
        <v>8</v>
      </c>
      <c r="V80" s="136">
        <v>3.79</v>
      </c>
      <c r="W80" s="170">
        <f>LOOKUP(V80,SCORE2!R:R,SCORE2!O:O)</f>
        <v>3</v>
      </c>
      <c r="X80" s="128"/>
      <c r="Y80" s="127">
        <f>LOOKUP(X80,SCORE2!S:S,SCORE2!O:O)</f>
        <v>0</v>
      </c>
      <c r="Z80" s="131">
        <f t="shared" si="2"/>
        <v>17</v>
      </c>
      <c r="AA80" s="150"/>
      <c r="AB80" s="55"/>
    </row>
    <row r="81" spans="2:28" s="56" customFormat="1" ht="15" customHeight="1">
      <c r="B81" s="149">
        <v>69</v>
      </c>
      <c r="C81" s="87" t="s">
        <v>665</v>
      </c>
      <c r="D81" s="87" t="s">
        <v>764</v>
      </c>
      <c r="E81" s="88">
        <v>2003</v>
      </c>
      <c r="F81" s="88" t="s">
        <v>600</v>
      </c>
      <c r="G81" s="88">
        <v>337431</v>
      </c>
      <c r="H81" s="134">
        <v>10.28</v>
      </c>
      <c r="I81" s="127">
        <f>LOOKUP(H81,SCORE2!C:C,SCORE2!B:B)</f>
        <v>5</v>
      </c>
      <c r="J81" s="128"/>
      <c r="K81" s="127">
        <f>LOOKUP(J81,SCORE2!E:E,SCORE2!D:D)</f>
        <v>0</v>
      </c>
      <c r="L81" s="135"/>
      <c r="M81" s="127">
        <f>LOOKUP(L81,SCORE2!H:H,SCORE2!G:G)</f>
        <v>0</v>
      </c>
      <c r="N81" s="128"/>
      <c r="O81" s="129">
        <f>LOOKUP(N81,SCORE2!K:K,SCORE2!J:J)</f>
        <v>0</v>
      </c>
      <c r="P81" s="130"/>
      <c r="Q81" s="127">
        <f>LOOKUP(P81,SCORE2!M:M,SCORE2!L:L)</f>
        <v>0</v>
      </c>
      <c r="R81" s="128"/>
      <c r="S81" s="129">
        <f>LOOKUP(R81,SCORE2!P:P,SCORE2!O:O)</f>
        <v>0</v>
      </c>
      <c r="T81" s="136">
        <v>3.25</v>
      </c>
      <c r="U81" s="127">
        <f>LOOKUP(T81,SCORE2!Q:Q,SCORE2!O:O)</f>
        <v>6</v>
      </c>
      <c r="V81" s="136">
        <v>3.73</v>
      </c>
      <c r="W81" s="170">
        <f>LOOKUP(V81,SCORE2!R:R,SCORE2!O:O)</f>
        <v>3</v>
      </c>
      <c r="X81" s="128"/>
      <c r="Y81" s="127">
        <f>LOOKUP(X81,SCORE2!S:S,SCORE2!O:O)</f>
        <v>0</v>
      </c>
      <c r="Z81" s="131">
        <f t="shared" si="2"/>
        <v>14</v>
      </c>
      <c r="AA81" s="150"/>
      <c r="AB81" s="55"/>
    </row>
    <row r="82" spans="2:28" s="56" customFormat="1" ht="15" customHeight="1">
      <c r="B82" s="149">
        <v>70</v>
      </c>
      <c r="C82" s="87" t="s">
        <v>411</v>
      </c>
      <c r="D82" s="87" t="s">
        <v>365</v>
      </c>
      <c r="E82" s="88">
        <v>2003</v>
      </c>
      <c r="F82" s="88" t="s">
        <v>600</v>
      </c>
      <c r="G82" s="88">
        <v>334054</v>
      </c>
      <c r="H82" s="134">
        <v>8.93</v>
      </c>
      <c r="I82" s="127">
        <f>LOOKUP(H82,SCORE2!C:C,SCORE2!B:B)</f>
        <v>16</v>
      </c>
      <c r="J82" s="128"/>
      <c r="K82" s="127">
        <f>LOOKUP(J82,SCORE2!E:E,SCORE2!D:D)</f>
        <v>0</v>
      </c>
      <c r="L82" s="135"/>
      <c r="M82" s="127">
        <f>LOOKUP(L82,SCORE2!H:H,SCORE2!G:G)</f>
        <v>0</v>
      </c>
      <c r="N82" s="128"/>
      <c r="O82" s="129">
        <f>LOOKUP(N82,SCORE2!K:K,SCORE2!J:J)</f>
        <v>0</v>
      </c>
      <c r="P82" s="130"/>
      <c r="Q82" s="127">
        <f>LOOKUP(P82,SCORE2!M:M,SCORE2!L:L)</f>
        <v>0</v>
      </c>
      <c r="R82" s="128"/>
      <c r="S82" s="129">
        <f>LOOKUP(R82,SCORE2!P:P,SCORE2!O:O)</f>
        <v>0</v>
      </c>
      <c r="T82" s="136">
        <v>3.8</v>
      </c>
      <c r="U82" s="127">
        <f>LOOKUP(T82,SCORE2!Q:Q,SCORE2!O:O)</f>
        <v>10</v>
      </c>
      <c r="V82" s="136">
        <v>4.92</v>
      </c>
      <c r="W82" s="170">
        <f>LOOKUP(V82,SCORE2!R:R,SCORE2!O:O)</f>
        <v>5</v>
      </c>
      <c r="X82" s="128"/>
      <c r="Y82" s="127">
        <f>LOOKUP(X82,SCORE2!S:S,SCORE2!O:O)</f>
        <v>0</v>
      </c>
      <c r="Z82" s="131">
        <f t="shared" si="2"/>
        <v>31</v>
      </c>
      <c r="AA82" s="150"/>
      <c r="AB82" s="55"/>
    </row>
    <row r="83" spans="2:28" s="56" customFormat="1" ht="15" customHeight="1">
      <c r="B83" s="149">
        <v>71</v>
      </c>
      <c r="C83" s="87" t="s">
        <v>765</v>
      </c>
      <c r="D83" s="87" t="s">
        <v>420</v>
      </c>
      <c r="E83" s="88">
        <v>2003</v>
      </c>
      <c r="F83" s="88" t="s">
        <v>600</v>
      </c>
      <c r="G83" s="88">
        <v>350797</v>
      </c>
      <c r="H83" s="134">
        <v>11.31</v>
      </c>
      <c r="I83" s="127">
        <f>LOOKUP(H83,SCORE2!C:C,SCORE2!B:B)</f>
        <v>1</v>
      </c>
      <c r="J83" s="128"/>
      <c r="K83" s="127">
        <f>LOOKUP(J83,SCORE2!E:E,SCORE2!D:D)</f>
        <v>0</v>
      </c>
      <c r="L83" s="135"/>
      <c r="M83" s="127">
        <f>LOOKUP(L83,SCORE2!H:H,SCORE2!G:G)</f>
        <v>0</v>
      </c>
      <c r="N83" s="128"/>
      <c r="O83" s="129">
        <f>LOOKUP(N83,SCORE2!K:K,SCORE2!J:J)</f>
        <v>0</v>
      </c>
      <c r="P83" s="130"/>
      <c r="Q83" s="127">
        <f>LOOKUP(P83,SCORE2!M:M,SCORE2!L:L)</f>
        <v>0</v>
      </c>
      <c r="R83" s="128"/>
      <c r="S83" s="129">
        <f>LOOKUP(R83,SCORE2!P:P,SCORE2!O:O)</f>
        <v>0</v>
      </c>
      <c r="T83" s="136">
        <v>2.85</v>
      </c>
      <c r="U83" s="127">
        <f>LOOKUP(T83,SCORE2!Q:Q,SCORE2!O:O)</f>
        <v>4</v>
      </c>
      <c r="V83" s="136">
        <v>4.52</v>
      </c>
      <c r="W83" s="170">
        <f>LOOKUP(V83,SCORE2!R:R,SCORE2!O:O)</f>
        <v>5</v>
      </c>
      <c r="X83" s="128"/>
      <c r="Y83" s="127">
        <f>LOOKUP(X83,SCORE2!S:S,SCORE2!O:O)</f>
        <v>0</v>
      </c>
      <c r="Z83" s="131">
        <f t="shared" si="2"/>
        <v>10</v>
      </c>
      <c r="AA83" s="150"/>
      <c r="AB83" s="55"/>
    </row>
    <row r="84" spans="2:28" s="56" customFormat="1" ht="15" customHeight="1">
      <c r="B84" s="149">
        <v>72</v>
      </c>
      <c r="C84" s="87" t="s">
        <v>766</v>
      </c>
      <c r="D84" s="87" t="s">
        <v>767</v>
      </c>
      <c r="E84" s="88">
        <v>2003</v>
      </c>
      <c r="F84" s="88" t="s">
        <v>600</v>
      </c>
      <c r="G84" s="88">
        <v>349668</v>
      </c>
      <c r="H84" s="134">
        <v>8.68</v>
      </c>
      <c r="I84" s="127">
        <f>LOOKUP(H84,SCORE2!C:C,SCORE2!B:B)</f>
        <v>19</v>
      </c>
      <c r="J84" s="128"/>
      <c r="K84" s="127">
        <f>LOOKUP(J84,SCORE2!E:E,SCORE2!D:D)</f>
        <v>0</v>
      </c>
      <c r="L84" s="135"/>
      <c r="M84" s="127">
        <f>LOOKUP(L84,SCORE2!H:H,SCORE2!G:G)</f>
        <v>0</v>
      </c>
      <c r="N84" s="128"/>
      <c r="O84" s="129">
        <f>LOOKUP(N84,SCORE2!K:K,SCORE2!J:J)</f>
        <v>0</v>
      </c>
      <c r="P84" s="130"/>
      <c r="Q84" s="127">
        <f>LOOKUP(P84,SCORE2!M:M,SCORE2!L:L)</f>
        <v>0</v>
      </c>
      <c r="R84" s="128"/>
      <c r="S84" s="129">
        <f>LOOKUP(R84,SCORE2!P:P,SCORE2!O:O)</f>
        <v>0</v>
      </c>
      <c r="T84" s="136">
        <v>4.07</v>
      </c>
      <c r="U84" s="127">
        <f>LOOKUP(T84,SCORE2!Q:Q,SCORE2!O:O)</f>
        <v>11</v>
      </c>
      <c r="V84" s="136">
        <v>4.1</v>
      </c>
      <c r="W84" s="170">
        <f>LOOKUP(V84,SCORE2!R:R,SCORE2!O:O)</f>
        <v>4</v>
      </c>
      <c r="X84" s="128"/>
      <c r="Y84" s="127">
        <f>LOOKUP(X84,SCORE2!S:S,SCORE2!O:O)</f>
        <v>0</v>
      </c>
      <c r="Z84" s="131">
        <f t="shared" si="2"/>
        <v>34</v>
      </c>
      <c r="AA84" s="150"/>
      <c r="AB84" s="55"/>
    </row>
    <row r="85" spans="2:28" s="56" customFormat="1" ht="15" customHeight="1">
      <c r="B85" s="149">
        <v>73</v>
      </c>
      <c r="C85" s="87" t="s">
        <v>768</v>
      </c>
      <c r="D85" s="87" t="s">
        <v>351</v>
      </c>
      <c r="E85" s="88">
        <v>2003</v>
      </c>
      <c r="F85" s="88" t="s">
        <v>600</v>
      </c>
      <c r="G85" s="88">
        <v>350799</v>
      </c>
      <c r="H85" s="134">
        <v>9.2</v>
      </c>
      <c r="I85" s="127">
        <f>LOOKUP(H85,SCORE2!C:C,SCORE2!B:B)</f>
        <v>13</v>
      </c>
      <c r="J85" s="128"/>
      <c r="K85" s="127">
        <f>LOOKUP(J85,SCORE2!E:E,SCORE2!D:D)</f>
        <v>0</v>
      </c>
      <c r="L85" s="135"/>
      <c r="M85" s="127">
        <f>LOOKUP(L85,SCORE2!H:H,SCORE2!G:G)</f>
        <v>0</v>
      </c>
      <c r="N85" s="128"/>
      <c r="O85" s="129">
        <f>LOOKUP(N85,SCORE2!K:K,SCORE2!J:J)</f>
        <v>0</v>
      </c>
      <c r="P85" s="130"/>
      <c r="Q85" s="127">
        <f>LOOKUP(P85,SCORE2!M:M,SCORE2!L:L)</f>
        <v>0</v>
      </c>
      <c r="R85" s="128"/>
      <c r="S85" s="129">
        <f>LOOKUP(R85,SCORE2!P:P,SCORE2!O:O)</f>
        <v>0</v>
      </c>
      <c r="T85" s="136">
        <v>3.35</v>
      </c>
      <c r="U85" s="127">
        <f>LOOKUP(T85,SCORE2!Q:Q,SCORE2!O:O)</f>
        <v>7</v>
      </c>
      <c r="V85" s="136">
        <v>4.86</v>
      </c>
      <c r="W85" s="170">
        <f>LOOKUP(V85,SCORE2!R:R,SCORE2!O:O)</f>
        <v>5</v>
      </c>
      <c r="X85" s="128"/>
      <c r="Y85" s="127">
        <f>LOOKUP(X85,SCORE2!S:S,SCORE2!O:O)</f>
        <v>0</v>
      </c>
      <c r="Z85" s="131">
        <f t="shared" si="2"/>
        <v>25</v>
      </c>
      <c r="AA85" s="150"/>
      <c r="AB85" s="55"/>
    </row>
    <row r="86" spans="2:28" s="56" customFormat="1" ht="15" customHeight="1">
      <c r="B86" s="149">
        <v>74</v>
      </c>
      <c r="C86" s="87" t="s">
        <v>342</v>
      </c>
      <c r="D86" s="87" t="s">
        <v>343</v>
      </c>
      <c r="E86" s="88">
        <v>2003</v>
      </c>
      <c r="F86" s="88" t="s">
        <v>344</v>
      </c>
      <c r="G86" s="88">
        <v>345382</v>
      </c>
      <c r="H86" s="103">
        <v>9.22</v>
      </c>
      <c r="I86" s="127">
        <f>LOOKUP(H86,SCORE2!C:C,SCORE2!B:B)</f>
        <v>13</v>
      </c>
      <c r="J86" s="128"/>
      <c r="K86" s="127">
        <f>LOOKUP(J86,SCORE2!E:E,SCORE2!D:D)</f>
        <v>0</v>
      </c>
      <c r="L86" s="103"/>
      <c r="M86" s="127">
        <f>LOOKUP(L86,SCORE2!H:H,SCORE2!G:G)</f>
        <v>0</v>
      </c>
      <c r="N86" s="128"/>
      <c r="O86" s="129">
        <f>LOOKUP(N86,SCORE2!K:K,SCORE2!J:J)</f>
        <v>0</v>
      </c>
      <c r="P86" s="130"/>
      <c r="Q86" s="127">
        <f>LOOKUP(P86,SCORE2!M:M,SCORE2!L:L)</f>
        <v>0</v>
      </c>
      <c r="R86" s="128"/>
      <c r="S86" s="129">
        <f>LOOKUP(R86,SCORE2!P:P,SCORE2!O:O)</f>
        <v>0</v>
      </c>
      <c r="T86" s="103">
        <v>4.15</v>
      </c>
      <c r="U86" s="127">
        <f>LOOKUP(T86,SCORE2!Q:Q,SCORE2!O:O)</f>
        <v>12</v>
      </c>
      <c r="V86" s="103">
        <v>4.4</v>
      </c>
      <c r="W86" s="170">
        <f>LOOKUP(V86,SCORE2!R:R,SCORE2!O:O)</f>
        <v>4</v>
      </c>
      <c r="X86" s="128"/>
      <c r="Y86" s="127">
        <f>LOOKUP(X86,SCORE2!S:S,SCORE2!O:O)</f>
        <v>0</v>
      </c>
      <c r="Z86" s="131">
        <f t="shared" si="2"/>
        <v>29</v>
      </c>
      <c r="AA86" s="150"/>
      <c r="AB86" s="55"/>
    </row>
    <row r="87" spans="2:28" s="56" customFormat="1" ht="15" customHeight="1">
      <c r="B87" s="149">
        <v>75</v>
      </c>
      <c r="C87" s="87" t="s">
        <v>345</v>
      </c>
      <c r="D87" s="87" t="s">
        <v>346</v>
      </c>
      <c r="E87" s="88">
        <v>2003</v>
      </c>
      <c r="F87" s="88" t="s">
        <v>344</v>
      </c>
      <c r="G87" s="88">
        <v>345381</v>
      </c>
      <c r="H87" s="103">
        <v>8.9</v>
      </c>
      <c r="I87" s="127">
        <f>LOOKUP(H87,SCORE2!C:C,SCORE2!B:B)</f>
        <v>16</v>
      </c>
      <c r="J87" s="128"/>
      <c r="K87" s="127">
        <f>LOOKUP(J87,SCORE2!E:E,SCORE2!D:D)</f>
        <v>0</v>
      </c>
      <c r="L87" s="103"/>
      <c r="M87" s="127">
        <f>LOOKUP(L87,SCORE2!H:H,SCORE2!G:G)</f>
        <v>0</v>
      </c>
      <c r="N87" s="128"/>
      <c r="O87" s="129">
        <f>LOOKUP(N87,SCORE2!K:K,SCORE2!J:J)</f>
        <v>0</v>
      </c>
      <c r="P87" s="130"/>
      <c r="Q87" s="127">
        <f>LOOKUP(P87,SCORE2!M:M,SCORE2!L:L)</f>
        <v>0</v>
      </c>
      <c r="R87" s="128"/>
      <c r="S87" s="129">
        <f>LOOKUP(R87,SCORE2!P:P,SCORE2!O:O)</f>
        <v>0</v>
      </c>
      <c r="T87" s="103">
        <v>3.8</v>
      </c>
      <c r="U87" s="127">
        <f>LOOKUP(T87,SCORE2!Q:Q,SCORE2!O:O)</f>
        <v>10</v>
      </c>
      <c r="V87" s="103">
        <v>5.18</v>
      </c>
      <c r="W87" s="170">
        <f>LOOKUP(V87,SCORE2!R:R,SCORE2!O:O)</f>
        <v>6</v>
      </c>
      <c r="X87" s="128"/>
      <c r="Y87" s="127">
        <f>LOOKUP(X87,SCORE2!S:S,SCORE2!O:O)</f>
        <v>0</v>
      </c>
      <c r="Z87" s="131">
        <f t="shared" si="2"/>
        <v>32</v>
      </c>
      <c r="AA87" s="150"/>
      <c r="AB87" s="55"/>
    </row>
    <row r="88" spans="2:28" s="56" customFormat="1" ht="15" customHeight="1">
      <c r="B88" s="149">
        <v>76</v>
      </c>
      <c r="C88" s="87" t="s">
        <v>350</v>
      </c>
      <c r="D88" s="87" t="s">
        <v>351</v>
      </c>
      <c r="E88" s="88">
        <v>2002</v>
      </c>
      <c r="F88" s="88" t="s">
        <v>344</v>
      </c>
      <c r="G88" s="88">
        <v>345383</v>
      </c>
      <c r="H88" s="103">
        <v>8.79</v>
      </c>
      <c r="I88" s="127">
        <f>LOOKUP(H88,SCORE2!C:C,SCORE2!B:B)</f>
        <v>18</v>
      </c>
      <c r="J88" s="128"/>
      <c r="K88" s="127">
        <f>LOOKUP(J88,SCORE2!E:E,SCORE2!D:D)</f>
        <v>0</v>
      </c>
      <c r="L88" s="103"/>
      <c r="M88" s="127">
        <f>LOOKUP(L88,SCORE2!H:H,SCORE2!G:G)</f>
        <v>0</v>
      </c>
      <c r="N88" s="128"/>
      <c r="O88" s="129">
        <f>LOOKUP(N88,SCORE2!K:K,SCORE2!J:J)</f>
        <v>0</v>
      </c>
      <c r="P88" s="130"/>
      <c r="Q88" s="127">
        <f>LOOKUP(P88,SCORE2!M:M,SCORE2!L:L)</f>
        <v>0</v>
      </c>
      <c r="R88" s="128"/>
      <c r="S88" s="129">
        <f>LOOKUP(R88,SCORE2!P:P,SCORE2!O:O)</f>
        <v>0</v>
      </c>
      <c r="T88" s="103">
        <v>4.1</v>
      </c>
      <c r="U88" s="127">
        <f>LOOKUP(T88,SCORE2!Q:Q,SCORE2!O:O)</f>
        <v>12</v>
      </c>
      <c r="V88" s="103">
        <v>5.08</v>
      </c>
      <c r="W88" s="170">
        <f>LOOKUP(V88,SCORE2!R:R,SCORE2!O:O)</f>
        <v>6</v>
      </c>
      <c r="X88" s="128"/>
      <c r="Y88" s="127">
        <f>LOOKUP(X88,SCORE2!S:S,SCORE2!O:O)</f>
        <v>0</v>
      </c>
      <c r="Z88" s="131">
        <f t="shared" si="2"/>
        <v>36</v>
      </c>
      <c r="AA88" s="150"/>
      <c r="AB88" s="55"/>
    </row>
    <row r="89" spans="2:28" s="56" customFormat="1" ht="15" customHeight="1">
      <c r="B89" s="149">
        <v>77</v>
      </c>
      <c r="C89" s="87" t="s">
        <v>411</v>
      </c>
      <c r="D89" s="87" t="s">
        <v>412</v>
      </c>
      <c r="E89" s="88">
        <v>2003</v>
      </c>
      <c r="F89" s="88" t="s">
        <v>344</v>
      </c>
      <c r="G89" s="88">
        <v>351434</v>
      </c>
      <c r="H89" s="103">
        <v>9.12</v>
      </c>
      <c r="I89" s="127">
        <f>LOOKUP(H89,SCORE2!C:C,SCORE2!B:B)</f>
        <v>14</v>
      </c>
      <c r="J89" s="128"/>
      <c r="K89" s="127">
        <f>LOOKUP(J89,SCORE2!E:E,SCORE2!D:D)</f>
        <v>0</v>
      </c>
      <c r="L89" s="103"/>
      <c r="M89" s="127">
        <f>LOOKUP(L89,SCORE2!H:H,SCORE2!G:G)</f>
        <v>0</v>
      </c>
      <c r="N89" s="128"/>
      <c r="O89" s="129">
        <f>LOOKUP(N89,SCORE2!K:K,SCORE2!J:J)</f>
        <v>0</v>
      </c>
      <c r="P89" s="130"/>
      <c r="Q89" s="127">
        <f>LOOKUP(P89,SCORE2!M:M,SCORE2!L:L)</f>
        <v>0</v>
      </c>
      <c r="R89" s="128"/>
      <c r="S89" s="129">
        <f>LOOKUP(R89,SCORE2!P:P,SCORE2!O:O)</f>
        <v>0</v>
      </c>
      <c r="T89" s="103">
        <v>3.53</v>
      </c>
      <c r="U89" s="127">
        <f>LOOKUP(T89,SCORE2!Q:Q,SCORE2!O:O)</f>
        <v>8</v>
      </c>
      <c r="V89" s="103">
        <v>4.64</v>
      </c>
      <c r="W89" s="170">
        <f>LOOKUP(V89,SCORE2!R:R,SCORE2!O:O)</f>
        <v>5</v>
      </c>
      <c r="X89" s="128"/>
      <c r="Y89" s="127">
        <f>LOOKUP(X89,SCORE2!S:S,SCORE2!O:O)</f>
        <v>0</v>
      </c>
      <c r="Z89" s="131">
        <f t="shared" si="2"/>
        <v>27</v>
      </c>
      <c r="AA89" s="150"/>
      <c r="AB89" s="55"/>
    </row>
    <row r="90" spans="2:28" s="56" customFormat="1" ht="15" customHeight="1">
      <c r="B90" s="149">
        <v>78</v>
      </c>
      <c r="C90" s="87" t="s">
        <v>681</v>
      </c>
      <c r="D90" s="87" t="s">
        <v>682</v>
      </c>
      <c r="E90" s="88">
        <v>2003</v>
      </c>
      <c r="F90" s="88" t="s">
        <v>683</v>
      </c>
      <c r="G90" s="88">
        <v>346359</v>
      </c>
      <c r="H90" s="134">
        <v>11.34</v>
      </c>
      <c r="I90" s="127">
        <f>LOOKUP(H90,SCORE2!C:C,SCORE2!B:B)</f>
        <v>1</v>
      </c>
      <c r="J90" s="128"/>
      <c r="K90" s="127">
        <f>LOOKUP(J90,SCORE2!E:E,SCORE2!D:D)</f>
        <v>0</v>
      </c>
      <c r="L90" s="135"/>
      <c r="M90" s="127">
        <f>LOOKUP(L90,SCORE2!H:H,SCORE2!G:G)</f>
        <v>0</v>
      </c>
      <c r="N90" s="128"/>
      <c r="O90" s="129">
        <f>LOOKUP(N90,SCORE2!K:K,SCORE2!J:J)</f>
        <v>0</v>
      </c>
      <c r="P90" s="130"/>
      <c r="Q90" s="127">
        <f>LOOKUP(P90,SCORE2!M:M,SCORE2!L:L)</f>
        <v>0</v>
      </c>
      <c r="R90" s="128"/>
      <c r="S90" s="129">
        <f>LOOKUP(R90,SCORE2!P:P,SCORE2!O:O)</f>
        <v>0</v>
      </c>
      <c r="T90" s="136">
        <v>2.96</v>
      </c>
      <c r="U90" s="127">
        <f>LOOKUP(T90,SCORE2!Q:Q,SCORE2!O:O)</f>
        <v>5</v>
      </c>
      <c r="V90" s="136">
        <v>3.02</v>
      </c>
      <c r="W90" s="170">
        <f>LOOKUP(V90,SCORE2!R:R,SCORE2!O:O)</f>
        <v>2</v>
      </c>
      <c r="X90" s="128"/>
      <c r="Y90" s="127">
        <f>LOOKUP(X90,SCORE2!S:S,SCORE2!O:O)</f>
        <v>0</v>
      </c>
      <c r="Z90" s="131">
        <f t="shared" si="2"/>
        <v>8</v>
      </c>
      <c r="AA90" s="150"/>
      <c r="AB90" s="55"/>
    </row>
    <row r="91" spans="2:28" s="56" customFormat="1" ht="15" customHeight="1">
      <c r="B91" s="149">
        <v>79</v>
      </c>
      <c r="C91" s="87" t="s">
        <v>684</v>
      </c>
      <c r="D91" s="87" t="s">
        <v>685</v>
      </c>
      <c r="E91" s="88">
        <v>2003</v>
      </c>
      <c r="F91" s="88" t="s">
        <v>683</v>
      </c>
      <c r="G91" s="88">
        <v>339142</v>
      </c>
      <c r="H91" s="134">
        <v>10.2</v>
      </c>
      <c r="I91" s="127">
        <f>LOOKUP(H91,SCORE2!C:C,SCORE2!B:B)</f>
        <v>5</v>
      </c>
      <c r="J91" s="128"/>
      <c r="K91" s="127">
        <f>LOOKUP(J91,SCORE2!E:E,SCORE2!D:D)</f>
        <v>0</v>
      </c>
      <c r="L91" s="135"/>
      <c r="M91" s="127">
        <f>LOOKUP(L91,SCORE2!H:H,SCORE2!G:G)</f>
        <v>0</v>
      </c>
      <c r="N91" s="128"/>
      <c r="O91" s="129">
        <f>LOOKUP(N91,SCORE2!K:K,SCORE2!J:J)</f>
        <v>0</v>
      </c>
      <c r="P91" s="130"/>
      <c r="Q91" s="127">
        <f>LOOKUP(P91,SCORE2!M:M,SCORE2!L:L)</f>
        <v>0</v>
      </c>
      <c r="R91" s="128"/>
      <c r="S91" s="129">
        <f>LOOKUP(R91,SCORE2!P:P,SCORE2!O:O)</f>
        <v>0</v>
      </c>
      <c r="T91" s="136">
        <v>3.52</v>
      </c>
      <c r="U91" s="127">
        <f>LOOKUP(T91,SCORE2!Q:Q,SCORE2!O:O)</f>
        <v>8</v>
      </c>
      <c r="V91" s="136">
        <v>4.91</v>
      </c>
      <c r="W91" s="170">
        <f>LOOKUP(V91,SCORE2!R:R,SCORE2!O:O)</f>
        <v>5</v>
      </c>
      <c r="X91" s="128"/>
      <c r="Y91" s="127">
        <f>LOOKUP(X91,SCORE2!S:S,SCORE2!O:O)</f>
        <v>0</v>
      </c>
      <c r="Z91" s="131">
        <f t="shared" si="2"/>
        <v>18</v>
      </c>
      <c r="AA91" s="150"/>
      <c r="AB91" s="55"/>
    </row>
    <row r="92" spans="2:28" s="56" customFormat="1" ht="15" customHeight="1">
      <c r="B92" s="149">
        <v>80</v>
      </c>
      <c r="C92" s="87" t="s">
        <v>686</v>
      </c>
      <c r="D92" s="87" t="s">
        <v>377</v>
      </c>
      <c r="E92" s="88">
        <v>2002</v>
      </c>
      <c r="F92" s="88" t="s">
        <v>683</v>
      </c>
      <c r="G92" s="88">
        <v>346352</v>
      </c>
      <c r="H92" s="134">
        <v>10.03</v>
      </c>
      <c r="I92" s="127">
        <f>LOOKUP(H92,SCORE2!C:C,SCORE2!B:B)</f>
        <v>6</v>
      </c>
      <c r="J92" s="128"/>
      <c r="K92" s="127">
        <f>LOOKUP(J92,SCORE2!E:E,SCORE2!D:D)</f>
        <v>0</v>
      </c>
      <c r="L92" s="135"/>
      <c r="M92" s="127">
        <f>LOOKUP(L92,SCORE2!H:H,SCORE2!G:G)</f>
        <v>0</v>
      </c>
      <c r="N92" s="128"/>
      <c r="O92" s="129">
        <f>LOOKUP(N92,SCORE2!K:K,SCORE2!J:J)</f>
        <v>0</v>
      </c>
      <c r="P92" s="130"/>
      <c r="Q92" s="127">
        <f>LOOKUP(P92,SCORE2!M:M,SCORE2!L:L)</f>
        <v>0</v>
      </c>
      <c r="R92" s="128"/>
      <c r="S92" s="129">
        <f>LOOKUP(R92,SCORE2!P:P,SCORE2!O:O)</f>
        <v>0</v>
      </c>
      <c r="T92" s="136">
        <v>3.53</v>
      </c>
      <c r="U92" s="127">
        <f>LOOKUP(T92,SCORE2!Q:Q,SCORE2!O:O)</f>
        <v>8</v>
      </c>
      <c r="V92" s="136">
        <v>7</v>
      </c>
      <c r="W92" s="170">
        <f>LOOKUP(V92,SCORE2!R:R,SCORE2!O:O)</f>
        <v>11</v>
      </c>
      <c r="X92" s="128"/>
      <c r="Y92" s="127">
        <f>LOOKUP(X92,SCORE2!S:S,SCORE2!O:O)</f>
        <v>0</v>
      </c>
      <c r="Z92" s="131">
        <f t="shared" si="2"/>
        <v>25</v>
      </c>
      <c r="AA92" s="150"/>
      <c r="AB92" s="55"/>
    </row>
    <row r="93" spans="2:28" s="56" customFormat="1" ht="15" customHeight="1">
      <c r="B93" s="149">
        <v>81</v>
      </c>
      <c r="C93" s="87" t="s">
        <v>687</v>
      </c>
      <c r="D93" s="87" t="s">
        <v>435</v>
      </c>
      <c r="E93" s="88">
        <v>2002</v>
      </c>
      <c r="F93" s="88" t="s">
        <v>683</v>
      </c>
      <c r="G93" s="88">
        <v>346362</v>
      </c>
      <c r="H93" s="134">
        <v>10.02</v>
      </c>
      <c r="I93" s="127">
        <f>LOOKUP(H93,SCORE2!C:C,SCORE2!B:B)</f>
        <v>6</v>
      </c>
      <c r="J93" s="128"/>
      <c r="K93" s="127">
        <f>LOOKUP(J93,SCORE2!E:E,SCORE2!D:D)</f>
        <v>0</v>
      </c>
      <c r="L93" s="135"/>
      <c r="M93" s="127">
        <f>LOOKUP(L93,SCORE2!H:H,SCORE2!G:G)</f>
        <v>0</v>
      </c>
      <c r="N93" s="128"/>
      <c r="O93" s="129">
        <f>LOOKUP(N93,SCORE2!K:K,SCORE2!J:J)</f>
        <v>0</v>
      </c>
      <c r="P93" s="130"/>
      <c r="Q93" s="127">
        <f>LOOKUP(P93,SCORE2!M:M,SCORE2!L:L)</f>
        <v>0</v>
      </c>
      <c r="R93" s="128"/>
      <c r="S93" s="129">
        <f>LOOKUP(R93,SCORE2!P:P,SCORE2!O:O)</f>
        <v>0</v>
      </c>
      <c r="T93" s="136">
        <v>3.5</v>
      </c>
      <c r="U93" s="127">
        <f>LOOKUP(T93,SCORE2!Q:Q,SCORE2!O:O)</f>
        <v>8</v>
      </c>
      <c r="V93" s="136">
        <v>5.54</v>
      </c>
      <c r="W93" s="170">
        <f>LOOKUP(V93,SCORE2!R:R,SCORE2!O:O)</f>
        <v>7</v>
      </c>
      <c r="X93" s="128"/>
      <c r="Y93" s="127">
        <f>LOOKUP(X93,SCORE2!S:S,SCORE2!O:O)</f>
        <v>0</v>
      </c>
      <c r="Z93" s="131">
        <f t="shared" si="2"/>
        <v>21</v>
      </c>
      <c r="AA93" s="150"/>
      <c r="AB93" s="55"/>
    </row>
    <row r="94" spans="2:28" s="56" customFormat="1" ht="15" customHeight="1">
      <c r="B94" s="149">
        <v>82</v>
      </c>
      <c r="C94" s="87" t="s">
        <v>688</v>
      </c>
      <c r="D94" s="87" t="s">
        <v>346</v>
      </c>
      <c r="E94" s="88">
        <v>2003</v>
      </c>
      <c r="F94" s="88" t="s">
        <v>683</v>
      </c>
      <c r="G94" s="88">
        <v>346331</v>
      </c>
      <c r="H94" s="134">
        <v>11.08</v>
      </c>
      <c r="I94" s="127">
        <f>LOOKUP(H94,SCORE2!C:C,SCORE2!B:B)</f>
        <v>2</v>
      </c>
      <c r="J94" s="128"/>
      <c r="K94" s="127">
        <f>LOOKUP(J94,SCORE2!E:E,SCORE2!D:D)</f>
        <v>0</v>
      </c>
      <c r="L94" s="135"/>
      <c r="M94" s="127">
        <f>LOOKUP(L94,SCORE2!H:H,SCORE2!G:G)</f>
        <v>0</v>
      </c>
      <c r="N94" s="128"/>
      <c r="O94" s="129">
        <f>LOOKUP(N94,SCORE2!K:K,SCORE2!J:J)</f>
        <v>0</v>
      </c>
      <c r="P94" s="130"/>
      <c r="Q94" s="127">
        <f>LOOKUP(P94,SCORE2!M:M,SCORE2!L:L)</f>
        <v>0</v>
      </c>
      <c r="R94" s="128"/>
      <c r="S94" s="129">
        <f>LOOKUP(R94,SCORE2!P:P,SCORE2!O:O)</f>
        <v>0</v>
      </c>
      <c r="T94" s="136">
        <v>3.41</v>
      </c>
      <c r="U94" s="127">
        <f>LOOKUP(T94,SCORE2!Q:Q,SCORE2!O:O)</f>
        <v>7</v>
      </c>
      <c r="V94" s="136">
        <v>3.77</v>
      </c>
      <c r="W94" s="170">
        <f>LOOKUP(V94,SCORE2!R:R,SCORE2!O:O)</f>
        <v>3</v>
      </c>
      <c r="X94" s="128"/>
      <c r="Y94" s="127">
        <f>LOOKUP(X94,SCORE2!S:S,SCORE2!O:O)</f>
        <v>0</v>
      </c>
      <c r="Z94" s="131">
        <f t="shared" si="2"/>
        <v>12</v>
      </c>
      <c r="AA94" s="150"/>
      <c r="AB94" s="55"/>
    </row>
    <row r="95" spans="2:28" s="56" customFormat="1" ht="15" customHeight="1">
      <c r="B95" s="149">
        <v>83</v>
      </c>
      <c r="C95" s="87" t="s">
        <v>689</v>
      </c>
      <c r="D95" s="87" t="s">
        <v>340</v>
      </c>
      <c r="E95" s="88">
        <v>2002</v>
      </c>
      <c r="F95" s="88" t="s">
        <v>683</v>
      </c>
      <c r="G95" s="88">
        <v>339135</v>
      </c>
      <c r="H95" s="134">
        <v>8.68</v>
      </c>
      <c r="I95" s="127">
        <f>LOOKUP(H95,SCORE2!C:C,SCORE2!B:B)</f>
        <v>19</v>
      </c>
      <c r="J95" s="128"/>
      <c r="K95" s="127">
        <f>LOOKUP(J95,SCORE2!E:E,SCORE2!D:D)</f>
        <v>0</v>
      </c>
      <c r="L95" s="135"/>
      <c r="M95" s="127">
        <f>LOOKUP(L95,SCORE2!H:H,SCORE2!G:G)</f>
        <v>0</v>
      </c>
      <c r="N95" s="128"/>
      <c r="O95" s="129">
        <f>LOOKUP(N95,SCORE2!K:K,SCORE2!J:J)</f>
        <v>0</v>
      </c>
      <c r="P95" s="130"/>
      <c r="Q95" s="127">
        <f>LOOKUP(P95,SCORE2!M:M,SCORE2!L:L)</f>
        <v>0</v>
      </c>
      <c r="R95" s="128"/>
      <c r="S95" s="129">
        <f>LOOKUP(R95,SCORE2!P:P,SCORE2!O:O)</f>
        <v>0</v>
      </c>
      <c r="T95" s="136">
        <v>4.51</v>
      </c>
      <c r="U95" s="127">
        <f>LOOKUP(T95,SCORE2!Q:Q,SCORE2!O:O)</f>
        <v>16</v>
      </c>
      <c r="V95" s="136">
        <v>6.69</v>
      </c>
      <c r="W95" s="170">
        <f>LOOKUP(V95,SCORE2!R:R,SCORE2!O:O)</f>
        <v>10</v>
      </c>
      <c r="X95" s="128"/>
      <c r="Y95" s="127">
        <f>LOOKUP(X95,SCORE2!S:S,SCORE2!O:O)</f>
        <v>0</v>
      </c>
      <c r="Z95" s="131">
        <f t="shared" si="2"/>
        <v>45</v>
      </c>
      <c r="AA95" s="150"/>
      <c r="AB95" s="55"/>
    </row>
    <row r="96" spans="2:28" s="56" customFormat="1" ht="15" customHeight="1">
      <c r="B96" s="149">
        <v>84</v>
      </c>
      <c r="C96" s="87" t="s">
        <v>690</v>
      </c>
      <c r="D96" s="87" t="s">
        <v>691</v>
      </c>
      <c r="E96" s="88">
        <v>2002</v>
      </c>
      <c r="F96" s="88" t="s">
        <v>683</v>
      </c>
      <c r="G96" s="88">
        <v>346346</v>
      </c>
      <c r="H96" s="134">
        <v>8.92</v>
      </c>
      <c r="I96" s="127">
        <f>LOOKUP(H96,SCORE2!C:C,SCORE2!B:B)</f>
        <v>16</v>
      </c>
      <c r="J96" s="128"/>
      <c r="K96" s="127">
        <f>LOOKUP(J96,SCORE2!E:E,SCORE2!D:D)</f>
        <v>0</v>
      </c>
      <c r="L96" s="135"/>
      <c r="M96" s="127">
        <f>LOOKUP(L96,SCORE2!H:H,SCORE2!G:G)</f>
        <v>0</v>
      </c>
      <c r="N96" s="128"/>
      <c r="O96" s="129">
        <f>LOOKUP(N96,SCORE2!K:K,SCORE2!J:J)</f>
        <v>0</v>
      </c>
      <c r="P96" s="130"/>
      <c r="Q96" s="127">
        <f>LOOKUP(P96,SCORE2!M:M,SCORE2!L:L)</f>
        <v>0</v>
      </c>
      <c r="R96" s="128"/>
      <c r="S96" s="129">
        <f>LOOKUP(R96,SCORE2!P:P,SCORE2!O:O)</f>
        <v>0</v>
      </c>
      <c r="T96" s="136">
        <v>4.91</v>
      </c>
      <c r="U96" s="127">
        <f>LOOKUP(T96,SCORE2!Q:Q,SCORE2!O:O)</f>
        <v>20</v>
      </c>
      <c r="V96" s="136">
        <v>10.85</v>
      </c>
      <c r="W96" s="170">
        <f>LOOKUP(V96,SCORE2!R:R,SCORE2!O:O)</f>
        <v>20</v>
      </c>
      <c r="X96" s="128"/>
      <c r="Y96" s="127">
        <f>LOOKUP(X96,SCORE2!S:S,SCORE2!O:O)</f>
        <v>0</v>
      </c>
      <c r="Z96" s="131">
        <f t="shared" si="2"/>
        <v>56</v>
      </c>
      <c r="AA96" s="150"/>
      <c r="AB96" s="55"/>
    </row>
    <row r="97" spans="2:28" s="56" customFormat="1" ht="15" customHeight="1">
      <c r="B97" s="149">
        <v>85</v>
      </c>
      <c r="C97" s="87" t="s">
        <v>692</v>
      </c>
      <c r="D97" s="87" t="s">
        <v>340</v>
      </c>
      <c r="E97" s="88">
        <v>2002</v>
      </c>
      <c r="F97" s="88" t="s">
        <v>683</v>
      </c>
      <c r="G97" s="88">
        <v>333870</v>
      </c>
      <c r="H97" s="134">
        <v>8.6</v>
      </c>
      <c r="I97" s="127">
        <f>LOOKUP(H97,SCORE2!C:C,SCORE2!B:B)</f>
        <v>19</v>
      </c>
      <c r="J97" s="128"/>
      <c r="K97" s="127">
        <f>LOOKUP(J97,SCORE2!E:E,SCORE2!D:D)</f>
        <v>0</v>
      </c>
      <c r="L97" s="135"/>
      <c r="M97" s="127">
        <f>LOOKUP(L97,SCORE2!H:H,SCORE2!G:G)</f>
        <v>0</v>
      </c>
      <c r="N97" s="128"/>
      <c r="O97" s="129">
        <f>LOOKUP(N97,SCORE2!K:K,SCORE2!J:J)</f>
        <v>0</v>
      </c>
      <c r="P97" s="130"/>
      <c r="Q97" s="127">
        <f>LOOKUP(P97,SCORE2!M:M,SCORE2!L:L)</f>
        <v>0</v>
      </c>
      <c r="R97" s="128"/>
      <c r="S97" s="129">
        <f>LOOKUP(R97,SCORE2!P:P,SCORE2!O:O)</f>
        <v>0</v>
      </c>
      <c r="T97" s="136">
        <v>4.56</v>
      </c>
      <c r="U97" s="127">
        <f>LOOKUP(T97,SCORE2!Q:Q,SCORE2!O:O)</f>
        <v>16</v>
      </c>
      <c r="V97" s="136">
        <v>8.92</v>
      </c>
      <c r="W97" s="170">
        <f>LOOKUP(V97,SCORE2!R:R,SCORE2!O:O)</f>
        <v>15</v>
      </c>
      <c r="X97" s="128"/>
      <c r="Y97" s="127">
        <f>LOOKUP(X97,SCORE2!S:S,SCORE2!O:O)</f>
        <v>0</v>
      </c>
      <c r="Z97" s="131">
        <f t="shared" si="2"/>
        <v>50</v>
      </c>
      <c r="AA97" s="150"/>
      <c r="AB97" s="55"/>
    </row>
    <row r="98" spans="2:28" s="56" customFormat="1" ht="15" customHeight="1">
      <c r="B98" s="149">
        <v>86</v>
      </c>
      <c r="C98" s="87" t="s">
        <v>693</v>
      </c>
      <c r="D98" s="87" t="s">
        <v>422</v>
      </c>
      <c r="E98" s="88">
        <v>2003</v>
      </c>
      <c r="F98" s="88" t="s">
        <v>683</v>
      </c>
      <c r="G98" s="88">
        <v>333877</v>
      </c>
      <c r="H98" s="134">
        <v>9.88</v>
      </c>
      <c r="I98" s="127">
        <f>LOOKUP(H98,SCORE2!C:C,SCORE2!B:B)</f>
        <v>7</v>
      </c>
      <c r="J98" s="128"/>
      <c r="K98" s="127">
        <f>LOOKUP(J98,SCORE2!E:E,SCORE2!D:D)</f>
        <v>0</v>
      </c>
      <c r="L98" s="135"/>
      <c r="M98" s="127">
        <f>LOOKUP(L98,SCORE2!H:H,SCORE2!G:G)</f>
        <v>0</v>
      </c>
      <c r="N98" s="128"/>
      <c r="O98" s="129">
        <f>LOOKUP(N98,SCORE2!K:K,SCORE2!J:J)</f>
        <v>0</v>
      </c>
      <c r="P98" s="130"/>
      <c r="Q98" s="127">
        <f>LOOKUP(P98,SCORE2!M:M,SCORE2!L:L)</f>
        <v>0</v>
      </c>
      <c r="R98" s="128"/>
      <c r="S98" s="129">
        <f>LOOKUP(R98,SCORE2!P:P,SCORE2!O:O)</f>
        <v>0</v>
      </c>
      <c r="T98" s="136">
        <v>3.12</v>
      </c>
      <c r="U98" s="127">
        <f>LOOKUP(T98,SCORE2!Q:Q,SCORE2!O:O)</f>
        <v>6</v>
      </c>
      <c r="V98" s="136">
        <v>6.55</v>
      </c>
      <c r="W98" s="170">
        <f>LOOKUP(V98,SCORE2!R:R,SCORE2!O:O)</f>
        <v>9</v>
      </c>
      <c r="X98" s="128"/>
      <c r="Y98" s="127">
        <f>LOOKUP(X98,SCORE2!S:S,SCORE2!O:O)</f>
        <v>0</v>
      </c>
      <c r="Z98" s="131">
        <f t="shared" si="2"/>
        <v>22</v>
      </c>
      <c r="AA98" s="150"/>
      <c r="AB98" s="55"/>
    </row>
    <row r="99" spans="2:28" s="56" customFormat="1" ht="15" customHeight="1">
      <c r="B99" s="149">
        <v>87</v>
      </c>
      <c r="C99" s="87" t="s">
        <v>694</v>
      </c>
      <c r="D99" s="87" t="s">
        <v>385</v>
      </c>
      <c r="E99" s="88">
        <v>2003</v>
      </c>
      <c r="F99" s="88" t="s">
        <v>683</v>
      </c>
      <c r="G99" s="88">
        <v>339160</v>
      </c>
      <c r="H99" s="134">
        <v>9.91</v>
      </c>
      <c r="I99" s="127">
        <f>LOOKUP(H99,SCORE2!C:C,SCORE2!B:B)</f>
        <v>7</v>
      </c>
      <c r="J99" s="128"/>
      <c r="K99" s="127">
        <f>LOOKUP(J99,SCORE2!E:E,SCORE2!D:D)</f>
        <v>0</v>
      </c>
      <c r="L99" s="135"/>
      <c r="M99" s="127">
        <f>LOOKUP(L99,SCORE2!H:H,SCORE2!G:G)</f>
        <v>0</v>
      </c>
      <c r="N99" s="128"/>
      <c r="O99" s="129">
        <f>LOOKUP(N99,SCORE2!K:K,SCORE2!J:J)</f>
        <v>0</v>
      </c>
      <c r="P99" s="130"/>
      <c r="Q99" s="127">
        <f>LOOKUP(P99,SCORE2!M:M,SCORE2!L:L)</f>
        <v>0</v>
      </c>
      <c r="R99" s="128"/>
      <c r="S99" s="129">
        <f>LOOKUP(R99,SCORE2!P:P,SCORE2!O:O)</f>
        <v>0</v>
      </c>
      <c r="T99" s="136">
        <v>3.38</v>
      </c>
      <c r="U99" s="127">
        <f>LOOKUP(T99,SCORE2!Q:Q,SCORE2!O:O)</f>
        <v>7</v>
      </c>
      <c r="V99" s="136">
        <v>5.68</v>
      </c>
      <c r="W99" s="170">
        <f>LOOKUP(V99,SCORE2!R:R,SCORE2!O:O)</f>
        <v>7</v>
      </c>
      <c r="X99" s="128"/>
      <c r="Y99" s="127">
        <f>LOOKUP(X99,SCORE2!S:S,SCORE2!O:O)</f>
        <v>0</v>
      </c>
      <c r="Z99" s="131">
        <f t="shared" si="2"/>
        <v>21</v>
      </c>
      <c r="AA99" s="150"/>
      <c r="AB99" s="55"/>
    </row>
    <row r="100" spans="2:28" s="56" customFormat="1" ht="15" customHeight="1">
      <c r="B100" s="149">
        <v>88</v>
      </c>
      <c r="C100" s="87" t="s">
        <v>695</v>
      </c>
      <c r="D100" s="87" t="s">
        <v>340</v>
      </c>
      <c r="E100" s="88">
        <v>2003</v>
      </c>
      <c r="F100" s="88" t="s">
        <v>683</v>
      </c>
      <c r="G100" s="88">
        <v>346369</v>
      </c>
      <c r="H100" s="134">
        <v>10.06</v>
      </c>
      <c r="I100" s="127">
        <f>LOOKUP(H100,SCORE2!C:C,SCORE2!B:B)</f>
        <v>6</v>
      </c>
      <c r="J100" s="128"/>
      <c r="K100" s="127">
        <f>LOOKUP(J100,SCORE2!E:E,SCORE2!D:D)</f>
        <v>0</v>
      </c>
      <c r="L100" s="135"/>
      <c r="M100" s="127">
        <f>LOOKUP(L100,SCORE2!H:H,SCORE2!G:G)</f>
        <v>0</v>
      </c>
      <c r="N100" s="128"/>
      <c r="O100" s="129">
        <f>LOOKUP(N100,SCORE2!K:K,SCORE2!J:J)</f>
        <v>0</v>
      </c>
      <c r="P100" s="130"/>
      <c r="Q100" s="127">
        <f>LOOKUP(P100,SCORE2!M:M,SCORE2!L:L)</f>
        <v>0</v>
      </c>
      <c r="R100" s="128"/>
      <c r="S100" s="129">
        <f>LOOKUP(R100,SCORE2!P:P,SCORE2!O:O)</f>
        <v>0</v>
      </c>
      <c r="T100" s="136">
        <v>3.01</v>
      </c>
      <c r="U100" s="127">
        <f>LOOKUP(T100,SCORE2!Q:Q,SCORE2!O:O)</f>
        <v>5</v>
      </c>
      <c r="V100" s="136">
        <v>3.57</v>
      </c>
      <c r="W100" s="170">
        <f>LOOKUP(V100,SCORE2!R:R,SCORE2!O:O)</f>
        <v>3</v>
      </c>
      <c r="X100" s="128"/>
      <c r="Y100" s="127">
        <f>LOOKUP(X100,SCORE2!S:S,SCORE2!O:O)</f>
        <v>0</v>
      </c>
      <c r="Z100" s="131">
        <f t="shared" si="2"/>
        <v>14</v>
      </c>
      <c r="AA100" s="150"/>
      <c r="AB100" s="55"/>
    </row>
    <row r="101" spans="2:28" s="56" customFormat="1" ht="15" customHeight="1">
      <c r="B101" s="149">
        <v>89</v>
      </c>
      <c r="C101" s="87" t="s">
        <v>696</v>
      </c>
      <c r="D101" s="87" t="s">
        <v>675</v>
      </c>
      <c r="E101" s="88">
        <v>2003</v>
      </c>
      <c r="F101" s="88" t="s">
        <v>683</v>
      </c>
      <c r="G101" s="88">
        <v>346350</v>
      </c>
      <c r="H101" s="134">
        <v>9.19</v>
      </c>
      <c r="I101" s="127">
        <f>LOOKUP(H101,SCORE2!C:C,SCORE2!B:B)</f>
        <v>14</v>
      </c>
      <c r="J101" s="128"/>
      <c r="K101" s="127">
        <f>LOOKUP(J101,SCORE2!E:E,SCORE2!D:D)</f>
        <v>0</v>
      </c>
      <c r="L101" s="135"/>
      <c r="M101" s="127">
        <f>LOOKUP(L101,SCORE2!H:H,SCORE2!G:G)</f>
        <v>0</v>
      </c>
      <c r="N101" s="128"/>
      <c r="O101" s="129">
        <f>LOOKUP(N101,SCORE2!K:K,SCORE2!J:J)</f>
        <v>0</v>
      </c>
      <c r="P101" s="130"/>
      <c r="Q101" s="127">
        <f>LOOKUP(P101,SCORE2!M:M,SCORE2!L:L)</f>
        <v>0</v>
      </c>
      <c r="R101" s="128"/>
      <c r="S101" s="129">
        <f>LOOKUP(R101,SCORE2!P:P,SCORE2!O:O)</f>
        <v>0</v>
      </c>
      <c r="T101" s="136">
        <v>3.8</v>
      </c>
      <c r="U101" s="127">
        <f>LOOKUP(T101,SCORE2!Q:Q,SCORE2!O:O)</f>
        <v>10</v>
      </c>
      <c r="V101" s="136">
        <v>5.05</v>
      </c>
      <c r="W101" s="170">
        <f>LOOKUP(V101,SCORE2!R:R,SCORE2!O:O)</f>
        <v>6</v>
      </c>
      <c r="X101" s="128"/>
      <c r="Y101" s="127">
        <f>LOOKUP(X101,SCORE2!S:S,SCORE2!O:O)</f>
        <v>0</v>
      </c>
      <c r="Z101" s="131">
        <f t="shared" si="2"/>
        <v>30</v>
      </c>
      <c r="AA101" s="150"/>
      <c r="AB101" s="55"/>
    </row>
    <row r="102" spans="2:28" s="56" customFormat="1" ht="15" customHeight="1">
      <c r="B102" s="149">
        <v>90</v>
      </c>
      <c r="C102" s="87" t="s">
        <v>697</v>
      </c>
      <c r="D102" s="87" t="s">
        <v>698</v>
      </c>
      <c r="E102" s="88">
        <v>2003</v>
      </c>
      <c r="F102" s="88" t="s">
        <v>683</v>
      </c>
      <c r="G102" s="88">
        <v>353991</v>
      </c>
      <c r="H102" s="134">
        <v>9.19</v>
      </c>
      <c r="I102" s="127">
        <f>LOOKUP(H102,SCORE2!C:C,SCORE2!B:B)</f>
        <v>14</v>
      </c>
      <c r="J102" s="128"/>
      <c r="K102" s="127">
        <f>LOOKUP(J102,SCORE2!E:E,SCORE2!D:D)</f>
        <v>0</v>
      </c>
      <c r="L102" s="135"/>
      <c r="M102" s="127">
        <f>LOOKUP(L102,SCORE2!H:H,SCORE2!G:G)</f>
        <v>0</v>
      </c>
      <c r="N102" s="128"/>
      <c r="O102" s="129">
        <f>LOOKUP(N102,SCORE2!K:K,SCORE2!J:J)</f>
        <v>0</v>
      </c>
      <c r="P102" s="130"/>
      <c r="Q102" s="127">
        <f>LOOKUP(P102,SCORE2!M:M,SCORE2!L:L)</f>
        <v>0</v>
      </c>
      <c r="R102" s="128"/>
      <c r="S102" s="129">
        <f>LOOKUP(R102,SCORE2!P:P,SCORE2!O:O)</f>
        <v>0</v>
      </c>
      <c r="T102" s="136">
        <v>3.3</v>
      </c>
      <c r="U102" s="127">
        <f>LOOKUP(T102,SCORE2!Q:Q,SCORE2!O:O)</f>
        <v>7</v>
      </c>
      <c r="V102" s="136">
        <v>4.49</v>
      </c>
      <c r="W102" s="170">
        <f>LOOKUP(V102,SCORE2!R:R,SCORE2!O:O)</f>
        <v>4</v>
      </c>
      <c r="X102" s="128"/>
      <c r="Y102" s="127">
        <f>LOOKUP(X102,SCORE2!S:S,SCORE2!O:O)</f>
        <v>0</v>
      </c>
      <c r="Z102" s="131">
        <f t="shared" si="2"/>
        <v>25</v>
      </c>
      <c r="AA102" s="150"/>
      <c r="AB102" s="55"/>
    </row>
    <row r="103" spans="2:28" s="56" customFormat="1" ht="15" customHeight="1">
      <c r="B103" s="149">
        <v>91</v>
      </c>
      <c r="C103" s="87" t="s">
        <v>699</v>
      </c>
      <c r="D103" s="87" t="s">
        <v>700</v>
      </c>
      <c r="E103" s="88">
        <v>2003</v>
      </c>
      <c r="F103" s="88" t="s">
        <v>683</v>
      </c>
      <c r="G103" s="88">
        <v>353982</v>
      </c>
      <c r="H103" s="134">
        <v>10.13</v>
      </c>
      <c r="I103" s="127">
        <f>LOOKUP(H103,SCORE2!C:C,SCORE2!B:B)</f>
        <v>6</v>
      </c>
      <c r="J103" s="128"/>
      <c r="K103" s="127">
        <f>LOOKUP(J103,SCORE2!E:E,SCORE2!D:D)</f>
        <v>0</v>
      </c>
      <c r="L103" s="135"/>
      <c r="M103" s="127">
        <f>LOOKUP(L103,SCORE2!H:H,SCORE2!G:G)</f>
        <v>0</v>
      </c>
      <c r="N103" s="128"/>
      <c r="O103" s="129">
        <f>LOOKUP(N103,SCORE2!K:K,SCORE2!J:J)</f>
        <v>0</v>
      </c>
      <c r="P103" s="130"/>
      <c r="Q103" s="127">
        <f>LOOKUP(P103,SCORE2!M:M,SCORE2!L:L)</f>
        <v>0</v>
      </c>
      <c r="R103" s="128"/>
      <c r="S103" s="129">
        <f>LOOKUP(R103,SCORE2!P:P,SCORE2!O:O)</f>
        <v>0</v>
      </c>
      <c r="T103" s="136">
        <v>3.69</v>
      </c>
      <c r="U103" s="127">
        <f>LOOKUP(T103,SCORE2!Q:Q,SCORE2!O:O)</f>
        <v>9</v>
      </c>
      <c r="V103" s="136">
        <v>5.65</v>
      </c>
      <c r="W103" s="170">
        <f>LOOKUP(V103,SCORE2!R:R,SCORE2!O:O)</f>
        <v>7</v>
      </c>
      <c r="X103" s="128"/>
      <c r="Y103" s="127">
        <f>LOOKUP(X103,SCORE2!S:S,SCORE2!O:O)</f>
        <v>0</v>
      </c>
      <c r="Z103" s="131">
        <f t="shared" si="2"/>
        <v>22</v>
      </c>
      <c r="AA103" s="150"/>
      <c r="AB103" s="55"/>
    </row>
    <row r="104" spans="2:28" s="56" customFormat="1" ht="15" customHeight="1">
      <c r="B104" s="149">
        <v>92</v>
      </c>
      <c r="C104" s="87" t="s">
        <v>701</v>
      </c>
      <c r="D104" s="87" t="s">
        <v>346</v>
      </c>
      <c r="E104" s="88">
        <v>2003</v>
      </c>
      <c r="F104" s="88" t="s">
        <v>683</v>
      </c>
      <c r="G104" s="88"/>
      <c r="H104" s="134">
        <v>8.91</v>
      </c>
      <c r="I104" s="127">
        <f>LOOKUP(H104,SCORE2!C:C,SCORE2!B:B)</f>
        <v>16</v>
      </c>
      <c r="J104" s="128"/>
      <c r="K104" s="127">
        <f>LOOKUP(J104,SCORE2!E:E,SCORE2!D:D)</f>
        <v>0</v>
      </c>
      <c r="L104" s="135"/>
      <c r="M104" s="127">
        <f>LOOKUP(L104,SCORE2!H:H,SCORE2!G:G)</f>
        <v>0</v>
      </c>
      <c r="N104" s="128"/>
      <c r="O104" s="129">
        <f>LOOKUP(N104,SCORE2!K:K,SCORE2!J:J)</f>
        <v>0</v>
      </c>
      <c r="P104" s="130"/>
      <c r="Q104" s="127">
        <f>LOOKUP(P104,SCORE2!M:M,SCORE2!L:L)</f>
        <v>0</v>
      </c>
      <c r="R104" s="128"/>
      <c r="S104" s="129">
        <f>LOOKUP(R104,SCORE2!P:P,SCORE2!O:O)</f>
        <v>0</v>
      </c>
      <c r="T104" s="136">
        <v>4.07</v>
      </c>
      <c r="U104" s="127">
        <f>LOOKUP(T104,SCORE2!Q:Q,SCORE2!O:O)</f>
        <v>11</v>
      </c>
      <c r="V104" s="136">
        <v>6.41</v>
      </c>
      <c r="W104" s="170">
        <f>LOOKUP(V104,SCORE2!R:R,SCORE2!O:O)</f>
        <v>9</v>
      </c>
      <c r="X104" s="128"/>
      <c r="Y104" s="127">
        <f>LOOKUP(X104,SCORE2!S:S,SCORE2!O:O)</f>
        <v>0</v>
      </c>
      <c r="Z104" s="131">
        <f t="shared" si="2"/>
        <v>36</v>
      </c>
      <c r="AA104" s="150"/>
      <c r="AB104" s="55"/>
    </row>
    <row r="105" spans="2:28" s="56" customFormat="1" ht="15" customHeight="1">
      <c r="B105" s="149">
        <v>93</v>
      </c>
      <c r="C105" s="87" t="s">
        <v>688</v>
      </c>
      <c r="D105" s="87" t="s">
        <v>377</v>
      </c>
      <c r="E105" s="88">
        <v>2003</v>
      </c>
      <c r="F105" s="88" t="s">
        <v>683</v>
      </c>
      <c r="G105" s="88">
        <v>346360</v>
      </c>
      <c r="H105" s="134">
        <v>9.83</v>
      </c>
      <c r="I105" s="127">
        <f>LOOKUP(H105,SCORE2!C:C,SCORE2!B:B)</f>
        <v>7</v>
      </c>
      <c r="J105" s="128"/>
      <c r="K105" s="127">
        <f>LOOKUP(J105,SCORE2!E:E,SCORE2!D:D)</f>
        <v>0</v>
      </c>
      <c r="L105" s="135"/>
      <c r="M105" s="127">
        <f>LOOKUP(L105,SCORE2!H:H,SCORE2!G:G)</f>
        <v>0</v>
      </c>
      <c r="N105" s="128"/>
      <c r="O105" s="129">
        <f>LOOKUP(N105,SCORE2!K:K,SCORE2!J:J)</f>
        <v>0</v>
      </c>
      <c r="P105" s="130"/>
      <c r="Q105" s="127">
        <f>LOOKUP(P105,SCORE2!M:M,SCORE2!L:L)</f>
        <v>0</v>
      </c>
      <c r="R105" s="128"/>
      <c r="S105" s="129">
        <f>LOOKUP(R105,SCORE2!P:P,SCORE2!O:O)</f>
        <v>0</v>
      </c>
      <c r="T105" s="136">
        <v>3.04</v>
      </c>
      <c r="U105" s="127">
        <f>LOOKUP(T105,SCORE2!Q:Q,SCORE2!O:O)</f>
        <v>5</v>
      </c>
      <c r="V105" s="136">
        <v>2.99</v>
      </c>
      <c r="W105" s="170">
        <f>LOOKUP(V105,SCORE2!R:R,SCORE2!O:O)</f>
        <v>1</v>
      </c>
      <c r="X105" s="128"/>
      <c r="Y105" s="127">
        <f>LOOKUP(X105,SCORE2!S:S,SCORE2!O:O)</f>
        <v>0</v>
      </c>
      <c r="Z105" s="131">
        <f t="shared" si="2"/>
        <v>13</v>
      </c>
      <c r="AA105" s="150"/>
      <c r="AB105" s="55"/>
    </row>
    <row r="106" spans="2:28" s="56" customFormat="1" ht="15" customHeight="1">
      <c r="B106" s="149">
        <v>94</v>
      </c>
      <c r="C106" s="87" t="s">
        <v>347</v>
      </c>
      <c r="D106" s="87" t="s">
        <v>348</v>
      </c>
      <c r="E106" s="88">
        <v>2003</v>
      </c>
      <c r="F106" s="88" t="s">
        <v>349</v>
      </c>
      <c r="G106" s="88">
        <v>336155</v>
      </c>
      <c r="H106" s="103"/>
      <c r="I106" s="127">
        <f>LOOKUP(H106,SCORE2!C:C,SCORE2!B:B)</f>
        <v>0</v>
      </c>
      <c r="J106" s="128"/>
      <c r="K106" s="127">
        <f>LOOKUP(J106,SCORE2!E:E,SCORE2!D:D)</f>
        <v>0</v>
      </c>
      <c r="L106" s="103" t="s">
        <v>308</v>
      </c>
      <c r="M106" s="127">
        <f>LOOKUP(L106,SCORE2!H:H,SCORE2!G:G)</f>
        <v>4</v>
      </c>
      <c r="N106" s="128"/>
      <c r="O106" s="129">
        <f>LOOKUP(N106,SCORE2!K:K,SCORE2!J:J)</f>
        <v>0</v>
      </c>
      <c r="P106" s="130"/>
      <c r="Q106" s="127">
        <f>LOOKUP(P106,SCORE2!M:M,SCORE2!L:L)</f>
        <v>0</v>
      </c>
      <c r="R106" s="128"/>
      <c r="S106" s="129">
        <f>LOOKUP(R106,SCORE2!P:P,SCORE2!O:O)</f>
        <v>0</v>
      </c>
      <c r="T106" s="108">
        <v>3.45</v>
      </c>
      <c r="U106" s="127">
        <f>LOOKUP(T106,SCORE2!Q:Q,SCORE2!O:O)</f>
        <v>7</v>
      </c>
      <c r="V106" s="108">
        <v>5.18</v>
      </c>
      <c r="W106" s="170">
        <f>LOOKUP(V106,SCORE2!R:R,SCORE2!O:O)</f>
        <v>6</v>
      </c>
      <c r="X106" s="128"/>
      <c r="Y106" s="127">
        <f>LOOKUP(X106,SCORE2!S:S,SCORE2!O:O)</f>
        <v>0</v>
      </c>
      <c r="Z106" s="131">
        <f t="shared" si="2"/>
        <v>17</v>
      </c>
      <c r="AA106" s="150"/>
      <c r="AB106" s="55"/>
    </row>
    <row r="107" spans="2:28" s="56" customFormat="1" ht="15" customHeight="1">
      <c r="B107" s="149">
        <v>95</v>
      </c>
      <c r="C107" s="87" t="s">
        <v>379</v>
      </c>
      <c r="D107" s="87" t="s">
        <v>380</v>
      </c>
      <c r="E107" s="88">
        <v>2002</v>
      </c>
      <c r="F107" s="88" t="s">
        <v>349</v>
      </c>
      <c r="G107" s="88">
        <v>336156</v>
      </c>
      <c r="H107" s="103">
        <v>9.93</v>
      </c>
      <c r="I107" s="127">
        <f>LOOKUP(H107,SCORE2!C:C,SCORE2!B:B)</f>
        <v>7</v>
      </c>
      <c r="J107" s="128"/>
      <c r="K107" s="127">
        <f>LOOKUP(J107,SCORE2!E:E,SCORE2!D:D)</f>
        <v>0</v>
      </c>
      <c r="L107" s="103"/>
      <c r="M107" s="127">
        <f>LOOKUP(L107,SCORE2!H:H,SCORE2!G:G)</f>
        <v>0</v>
      </c>
      <c r="N107" s="128"/>
      <c r="O107" s="129">
        <f>LOOKUP(N107,SCORE2!K:K,SCORE2!J:J)</f>
        <v>0</v>
      </c>
      <c r="P107" s="130"/>
      <c r="Q107" s="127">
        <f>LOOKUP(P107,SCORE2!M:M,SCORE2!L:L)</f>
        <v>0</v>
      </c>
      <c r="R107" s="128"/>
      <c r="S107" s="129">
        <f>LOOKUP(R107,SCORE2!P:P,SCORE2!O:O)</f>
        <v>0</v>
      </c>
      <c r="T107" s="103">
        <v>3.4</v>
      </c>
      <c r="U107" s="127">
        <f>LOOKUP(T107,SCORE2!Q:Q,SCORE2!O:O)</f>
        <v>7</v>
      </c>
      <c r="V107" s="103">
        <v>6.97</v>
      </c>
      <c r="W107" s="170">
        <f>LOOKUP(V107,SCORE2!R:R,SCORE2!O:O)</f>
        <v>10</v>
      </c>
      <c r="X107" s="128"/>
      <c r="Y107" s="127">
        <f>LOOKUP(X107,SCORE2!S:S,SCORE2!O:O)</f>
        <v>0</v>
      </c>
      <c r="Z107" s="131">
        <f t="shared" si="2"/>
        <v>24</v>
      </c>
      <c r="AA107" s="150"/>
      <c r="AB107" s="55"/>
    </row>
    <row r="108" spans="2:28" s="56" customFormat="1" ht="15" customHeight="1">
      <c r="B108" s="149">
        <v>96</v>
      </c>
      <c r="C108" s="87" t="s">
        <v>403</v>
      </c>
      <c r="D108" s="87" t="s">
        <v>385</v>
      </c>
      <c r="E108" s="88">
        <v>2003</v>
      </c>
      <c r="F108" s="88" t="s">
        <v>349</v>
      </c>
      <c r="G108" s="88">
        <v>344676</v>
      </c>
      <c r="H108" s="103">
        <v>10.8</v>
      </c>
      <c r="I108" s="127">
        <f>LOOKUP(H108,SCORE2!C:C,SCORE2!B:B)</f>
        <v>3</v>
      </c>
      <c r="J108" s="128"/>
      <c r="K108" s="127">
        <f>LOOKUP(J108,SCORE2!E:E,SCORE2!D:D)</f>
        <v>0</v>
      </c>
      <c r="L108" s="103"/>
      <c r="M108" s="127">
        <f>LOOKUP(L108,SCORE2!H:H,SCORE2!G:G)</f>
        <v>0</v>
      </c>
      <c r="N108" s="128"/>
      <c r="O108" s="129">
        <f>LOOKUP(N108,SCORE2!K:K,SCORE2!J:J)</f>
        <v>0</v>
      </c>
      <c r="P108" s="130"/>
      <c r="Q108" s="127">
        <f>LOOKUP(P108,SCORE2!M:M,SCORE2!L:L)</f>
        <v>0</v>
      </c>
      <c r="R108" s="128"/>
      <c r="S108" s="129">
        <f>LOOKUP(R108,SCORE2!P:P,SCORE2!O:O)</f>
        <v>0</v>
      </c>
      <c r="T108" s="103">
        <v>2.85</v>
      </c>
      <c r="U108" s="127">
        <f>LOOKUP(T108,SCORE2!Q:Q,SCORE2!O:O)</f>
        <v>4</v>
      </c>
      <c r="V108" s="103">
        <v>4.34</v>
      </c>
      <c r="W108" s="170">
        <f>LOOKUP(V108,SCORE2!R:R,SCORE2!O:O)</f>
        <v>4</v>
      </c>
      <c r="X108" s="128"/>
      <c r="Y108" s="127">
        <f>LOOKUP(X108,SCORE2!S:S,SCORE2!O:O)</f>
        <v>0</v>
      </c>
      <c r="Z108" s="131">
        <f t="shared" si="2"/>
        <v>11</v>
      </c>
      <c r="AA108" s="150"/>
      <c r="AB108" s="55"/>
    </row>
    <row r="109" spans="2:28" s="56" customFormat="1" ht="15" customHeight="1">
      <c r="B109" s="149">
        <v>97</v>
      </c>
      <c r="C109" s="87" t="s">
        <v>406</v>
      </c>
      <c r="D109" s="87" t="s">
        <v>348</v>
      </c>
      <c r="E109" s="88">
        <v>2002</v>
      </c>
      <c r="F109" s="88" t="s">
        <v>349</v>
      </c>
      <c r="G109" s="88">
        <v>352922</v>
      </c>
      <c r="H109" s="103">
        <v>9.8</v>
      </c>
      <c r="I109" s="127">
        <f>LOOKUP(H109,SCORE2!C:C,SCORE2!B:B)</f>
        <v>7</v>
      </c>
      <c r="J109" s="128"/>
      <c r="K109" s="127">
        <f>LOOKUP(J109,SCORE2!E:E,SCORE2!D:D)</f>
        <v>0</v>
      </c>
      <c r="L109" s="103"/>
      <c r="M109" s="127">
        <f>LOOKUP(L109,SCORE2!H:H,SCORE2!G:G)</f>
        <v>0</v>
      </c>
      <c r="N109" s="128"/>
      <c r="O109" s="129">
        <f>LOOKUP(N109,SCORE2!K:K,SCORE2!J:J)</f>
        <v>0</v>
      </c>
      <c r="P109" s="130"/>
      <c r="Q109" s="127">
        <f>LOOKUP(P109,SCORE2!M:M,SCORE2!L:L)</f>
        <v>0</v>
      </c>
      <c r="R109" s="128"/>
      <c r="S109" s="129">
        <f>LOOKUP(R109,SCORE2!P:P,SCORE2!O:O)</f>
        <v>0</v>
      </c>
      <c r="T109" s="103">
        <v>2.9</v>
      </c>
      <c r="U109" s="127">
        <f>LOOKUP(T109,SCORE2!Q:Q,SCORE2!O:O)</f>
        <v>5</v>
      </c>
      <c r="V109" s="103">
        <v>4.12</v>
      </c>
      <c r="W109" s="170">
        <f>LOOKUP(V109,SCORE2!R:R,SCORE2!O:O)</f>
        <v>4</v>
      </c>
      <c r="X109" s="128"/>
      <c r="Y109" s="127">
        <f>LOOKUP(X109,SCORE2!S:S,SCORE2!O:O)</f>
        <v>0</v>
      </c>
      <c r="Z109" s="131">
        <f aca="true" t="shared" si="3" ref="Z109:Z140">I109+K109+M109+O109+Q109+S109+U109+W109+Y109</f>
        <v>16</v>
      </c>
      <c r="AA109" s="150"/>
      <c r="AB109" s="55"/>
    </row>
    <row r="110" spans="2:28" s="56" customFormat="1" ht="15" customHeight="1">
      <c r="B110" s="149">
        <v>98</v>
      </c>
      <c r="C110" s="87" t="s">
        <v>417</v>
      </c>
      <c r="D110" s="87" t="s">
        <v>420</v>
      </c>
      <c r="E110" s="88">
        <v>2003</v>
      </c>
      <c r="F110" s="88" t="s">
        <v>349</v>
      </c>
      <c r="G110" s="88">
        <v>350178</v>
      </c>
      <c r="H110" s="103">
        <v>10.24</v>
      </c>
      <c r="I110" s="127">
        <f>LOOKUP(H110,SCORE2!C:C,SCORE2!B:B)</f>
        <v>5</v>
      </c>
      <c r="J110" s="128"/>
      <c r="K110" s="127">
        <f>LOOKUP(J110,SCORE2!E:E,SCORE2!D:D)</f>
        <v>0</v>
      </c>
      <c r="L110" s="103"/>
      <c r="M110" s="127">
        <f>LOOKUP(L110,SCORE2!H:H,SCORE2!G:G)</f>
        <v>0</v>
      </c>
      <c r="N110" s="128"/>
      <c r="O110" s="129">
        <f>LOOKUP(N110,SCORE2!K:K,SCORE2!J:J)</f>
        <v>0</v>
      </c>
      <c r="P110" s="130"/>
      <c r="Q110" s="127">
        <f>LOOKUP(P110,SCORE2!M:M,SCORE2!L:L)</f>
        <v>0</v>
      </c>
      <c r="R110" s="128"/>
      <c r="S110" s="129">
        <f>LOOKUP(R110,SCORE2!P:P,SCORE2!O:O)</f>
        <v>0</v>
      </c>
      <c r="T110" s="108"/>
      <c r="U110" s="127">
        <f>LOOKUP(T110,SCORE2!Q:Q,SCORE2!O:O)</f>
        <v>0</v>
      </c>
      <c r="V110" s="107"/>
      <c r="W110" s="170">
        <f>LOOKUP(V110,SCORE2!R:R,SCORE2!O:O)</f>
        <v>0</v>
      </c>
      <c r="X110" s="128"/>
      <c r="Y110" s="127">
        <f>LOOKUP(X110,SCORE2!S:S,SCORE2!O:O)</f>
        <v>0</v>
      </c>
      <c r="Z110" s="131">
        <f t="shared" si="3"/>
        <v>5</v>
      </c>
      <c r="AA110" s="150"/>
      <c r="AB110" s="55"/>
    </row>
    <row r="111" spans="2:28" s="56" customFormat="1" ht="15" customHeight="1">
      <c r="B111" s="149">
        <v>99</v>
      </c>
      <c r="C111" s="87" t="s">
        <v>339</v>
      </c>
      <c r="D111" s="87" t="s">
        <v>340</v>
      </c>
      <c r="E111" s="88">
        <v>2002</v>
      </c>
      <c r="F111" s="88" t="s">
        <v>341</v>
      </c>
      <c r="G111" s="88">
        <v>336889</v>
      </c>
      <c r="H111" s="126">
        <v>10.62</v>
      </c>
      <c r="I111" s="127">
        <f>LOOKUP(H111,SCORE2!C:C,SCORE2!B:B)</f>
        <v>3</v>
      </c>
      <c r="J111" s="128"/>
      <c r="K111" s="127">
        <f>LOOKUP(J111,SCORE2!E:E,SCORE2!D:D)</f>
        <v>0</v>
      </c>
      <c r="L111" s="103"/>
      <c r="M111" s="127">
        <f>LOOKUP(L111,SCORE2!H:H,SCORE2!G:G)</f>
        <v>0</v>
      </c>
      <c r="N111" s="128"/>
      <c r="O111" s="129">
        <f>LOOKUP(N111,SCORE2!K:K,SCORE2!J:J)</f>
        <v>0</v>
      </c>
      <c r="P111" s="130"/>
      <c r="Q111" s="127">
        <f>LOOKUP(P111,SCORE2!M:M,SCORE2!L:L)</f>
        <v>0</v>
      </c>
      <c r="R111" s="128"/>
      <c r="S111" s="129">
        <f>LOOKUP(R111,SCORE2!P:P,SCORE2!O:O)</f>
        <v>0</v>
      </c>
      <c r="T111" s="103">
        <v>3</v>
      </c>
      <c r="U111" s="127">
        <f>LOOKUP(T111,SCORE2!Q:Q,SCORE2!O:O)</f>
        <v>5</v>
      </c>
      <c r="V111" s="103">
        <v>4.46</v>
      </c>
      <c r="W111" s="170">
        <f>LOOKUP(V111,SCORE2!R:R,SCORE2!O:O)</f>
        <v>4</v>
      </c>
      <c r="X111" s="128"/>
      <c r="Y111" s="127">
        <f>LOOKUP(X111,SCORE2!S:S,SCORE2!O:O)</f>
        <v>0</v>
      </c>
      <c r="Z111" s="131">
        <f t="shared" si="3"/>
        <v>12</v>
      </c>
      <c r="AA111" s="150"/>
      <c r="AB111" s="55"/>
    </row>
    <row r="112" spans="2:28" s="56" customFormat="1" ht="15" customHeight="1">
      <c r="B112" s="149">
        <v>100</v>
      </c>
      <c r="C112" s="87" t="s">
        <v>368</v>
      </c>
      <c r="D112" s="87" t="s">
        <v>369</v>
      </c>
      <c r="E112" s="88">
        <v>2003</v>
      </c>
      <c r="F112" s="88" t="s">
        <v>341</v>
      </c>
      <c r="G112" s="88">
        <v>353336</v>
      </c>
      <c r="H112" s="103">
        <v>10.3</v>
      </c>
      <c r="I112" s="127">
        <f>LOOKUP(H112,SCORE2!C:C,SCORE2!B:B)</f>
        <v>5</v>
      </c>
      <c r="J112" s="128"/>
      <c r="K112" s="127">
        <f>LOOKUP(J112,SCORE2!E:E,SCORE2!D:D)</f>
        <v>0</v>
      </c>
      <c r="L112" s="103"/>
      <c r="M112" s="127">
        <f>LOOKUP(L112,SCORE2!H:H,SCORE2!G:G)</f>
        <v>0</v>
      </c>
      <c r="N112" s="128"/>
      <c r="O112" s="129">
        <f>LOOKUP(N112,SCORE2!K:K,SCORE2!J:J)</f>
        <v>0</v>
      </c>
      <c r="P112" s="130"/>
      <c r="Q112" s="127">
        <f>LOOKUP(P112,SCORE2!M:M,SCORE2!L:L)</f>
        <v>0</v>
      </c>
      <c r="R112" s="128"/>
      <c r="S112" s="129">
        <f>LOOKUP(R112,SCORE2!P:P,SCORE2!O:O)</f>
        <v>0</v>
      </c>
      <c r="T112" s="103">
        <v>3.25</v>
      </c>
      <c r="U112" s="127">
        <f>LOOKUP(T112,SCORE2!Q:Q,SCORE2!O:O)</f>
        <v>6</v>
      </c>
      <c r="V112" s="103">
        <v>4.27</v>
      </c>
      <c r="W112" s="170">
        <f>LOOKUP(V112,SCORE2!R:R,SCORE2!O:O)</f>
        <v>4</v>
      </c>
      <c r="X112" s="128"/>
      <c r="Y112" s="127">
        <f>LOOKUP(X112,SCORE2!S:S,SCORE2!O:O)</f>
        <v>0</v>
      </c>
      <c r="Z112" s="131">
        <f t="shared" si="3"/>
        <v>15</v>
      </c>
      <c r="AA112" s="150"/>
      <c r="AB112" s="55"/>
    </row>
    <row r="113" spans="2:28" s="56" customFormat="1" ht="15" customHeight="1">
      <c r="B113" s="149">
        <v>101</v>
      </c>
      <c r="C113" s="87" t="s">
        <v>376</v>
      </c>
      <c r="D113" s="87" t="s">
        <v>377</v>
      </c>
      <c r="E113" s="88">
        <v>2002</v>
      </c>
      <c r="F113" s="88" t="s">
        <v>341</v>
      </c>
      <c r="G113" s="88">
        <v>336891</v>
      </c>
      <c r="H113" s="103">
        <v>8.59</v>
      </c>
      <c r="I113" s="127">
        <f>LOOKUP(H113,SCORE2!C:C,SCORE2!B:B)</f>
        <v>20</v>
      </c>
      <c r="J113" s="128"/>
      <c r="K113" s="127">
        <f>LOOKUP(J113,SCORE2!E:E,SCORE2!D:D)</f>
        <v>0</v>
      </c>
      <c r="L113" s="103"/>
      <c r="M113" s="127">
        <f>LOOKUP(L113,SCORE2!H:H,SCORE2!G:G)</f>
        <v>0</v>
      </c>
      <c r="N113" s="128"/>
      <c r="O113" s="129">
        <f>LOOKUP(N113,SCORE2!K:K,SCORE2!J:J)</f>
        <v>0</v>
      </c>
      <c r="P113" s="130"/>
      <c r="Q113" s="127">
        <f>LOOKUP(P113,SCORE2!M:M,SCORE2!L:L)</f>
        <v>0</v>
      </c>
      <c r="R113" s="128"/>
      <c r="S113" s="129">
        <f>LOOKUP(R113,SCORE2!P:P,SCORE2!O:O)</f>
        <v>0</v>
      </c>
      <c r="T113" s="103">
        <v>4.25</v>
      </c>
      <c r="U113" s="127">
        <f>LOOKUP(T113,SCORE2!Q:Q,SCORE2!O:O)</f>
        <v>13</v>
      </c>
      <c r="V113" s="103">
        <v>6.12</v>
      </c>
      <c r="W113" s="170">
        <f>LOOKUP(V113,SCORE2!R:R,SCORE2!O:O)</f>
        <v>8</v>
      </c>
      <c r="X113" s="128"/>
      <c r="Y113" s="127">
        <f>LOOKUP(X113,SCORE2!S:S,SCORE2!O:O)</f>
        <v>0</v>
      </c>
      <c r="Z113" s="131">
        <f t="shared" si="3"/>
        <v>41</v>
      </c>
      <c r="AA113" s="150"/>
      <c r="AB113" s="55"/>
    </row>
    <row r="114" spans="2:28" s="56" customFormat="1" ht="15" customHeight="1">
      <c r="B114" s="149">
        <v>102</v>
      </c>
      <c r="C114" s="87" t="s">
        <v>379</v>
      </c>
      <c r="D114" s="87" t="s">
        <v>381</v>
      </c>
      <c r="E114" s="88">
        <v>2002</v>
      </c>
      <c r="F114" s="88" t="s">
        <v>341</v>
      </c>
      <c r="G114" s="88">
        <v>336155</v>
      </c>
      <c r="H114" s="103">
        <v>8.89</v>
      </c>
      <c r="I114" s="127">
        <f>LOOKUP(H114,SCORE2!C:C,SCORE2!B:B)</f>
        <v>17</v>
      </c>
      <c r="J114" s="128"/>
      <c r="K114" s="127">
        <f>LOOKUP(J114,SCORE2!E:E,SCORE2!D:D)</f>
        <v>0</v>
      </c>
      <c r="L114" s="103"/>
      <c r="M114" s="127">
        <f>LOOKUP(L114,SCORE2!H:H,SCORE2!G:G)</f>
        <v>0</v>
      </c>
      <c r="N114" s="128"/>
      <c r="O114" s="129">
        <f>LOOKUP(N114,SCORE2!K:K,SCORE2!J:J)</f>
        <v>0</v>
      </c>
      <c r="P114" s="130"/>
      <c r="Q114" s="127">
        <f>LOOKUP(P114,SCORE2!M:M,SCORE2!L:L)</f>
        <v>0</v>
      </c>
      <c r="R114" s="128"/>
      <c r="S114" s="129">
        <f>LOOKUP(R114,SCORE2!P:P,SCORE2!O:O)</f>
        <v>0</v>
      </c>
      <c r="T114" s="103">
        <v>3.85</v>
      </c>
      <c r="U114" s="127">
        <f>LOOKUP(T114,SCORE2!Q:Q,SCORE2!O:O)</f>
        <v>10</v>
      </c>
      <c r="V114" s="103">
        <v>6.58</v>
      </c>
      <c r="W114" s="170">
        <f>LOOKUP(V114,SCORE2!R:R,SCORE2!O:O)</f>
        <v>9</v>
      </c>
      <c r="X114" s="128"/>
      <c r="Y114" s="127">
        <f>LOOKUP(X114,SCORE2!S:S,SCORE2!O:O)</f>
        <v>0</v>
      </c>
      <c r="Z114" s="131">
        <f t="shared" si="3"/>
        <v>36</v>
      </c>
      <c r="AA114" s="150"/>
      <c r="AB114" s="55"/>
    </row>
    <row r="115" spans="2:28" s="56" customFormat="1" ht="15" customHeight="1">
      <c r="B115" s="149">
        <v>103</v>
      </c>
      <c r="C115" s="87" t="s">
        <v>388</v>
      </c>
      <c r="D115" s="87" t="s">
        <v>389</v>
      </c>
      <c r="E115" s="88">
        <v>2002</v>
      </c>
      <c r="F115" s="88" t="s">
        <v>341</v>
      </c>
      <c r="G115" s="88">
        <v>342815</v>
      </c>
      <c r="H115" s="103">
        <v>9.35</v>
      </c>
      <c r="I115" s="127">
        <f>LOOKUP(H115,SCORE2!C:C,SCORE2!B:B)</f>
        <v>12</v>
      </c>
      <c r="J115" s="128"/>
      <c r="K115" s="127">
        <f>LOOKUP(J115,SCORE2!E:E,SCORE2!D:D)</f>
        <v>0</v>
      </c>
      <c r="L115" s="103"/>
      <c r="M115" s="127">
        <f>LOOKUP(L115,SCORE2!H:H,SCORE2!G:G)</f>
        <v>0</v>
      </c>
      <c r="N115" s="128"/>
      <c r="O115" s="129">
        <f>LOOKUP(N115,SCORE2!K:K,SCORE2!J:J)</f>
        <v>0</v>
      </c>
      <c r="P115" s="130"/>
      <c r="Q115" s="127">
        <f>LOOKUP(P115,SCORE2!M:M,SCORE2!L:L)</f>
        <v>0</v>
      </c>
      <c r="R115" s="128"/>
      <c r="S115" s="129">
        <f>LOOKUP(R115,SCORE2!P:P,SCORE2!O:O)</f>
        <v>0</v>
      </c>
      <c r="T115" s="103">
        <v>3.45</v>
      </c>
      <c r="U115" s="127">
        <f>LOOKUP(T115,SCORE2!Q:Q,SCORE2!O:O)</f>
        <v>7</v>
      </c>
      <c r="V115" s="103">
        <v>6.45</v>
      </c>
      <c r="W115" s="170">
        <f>LOOKUP(V115,SCORE2!R:R,SCORE2!O:O)</f>
        <v>9</v>
      </c>
      <c r="X115" s="128"/>
      <c r="Y115" s="127">
        <f>LOOKUP(X115,SCORE2!S:S,SCORE2!O:O)</f>
        <v>0</v>
      </c>
      <c r="Z115" s="131">
        <f t="shared" si="3"/>
        <v>28</v>
      </c>
      <c r="AA115" s="150"/>
      <c r="AB115" s="55"/>
    </row>
    <row r="116" spans="2:28" s="56" customFormat="1" ht="15" customHeight="1">
      <c r="B116" s="149">
        <v>104</v>
      </c>
      <c r="C116" s="87" t="s">
        <v>394</v>
      </c>
      <c r="D116" s="87" t="s">
        <v>385</v>
      </c>
      <c r="E116" s="88">
        <v>2003</v>
      </c>
      <c r="F116" s="88" t="s">
        <v>341</v>
      </c>
      <c r="G116" s="88">
        <v>340276</v>
      </c>
      <c r="H116" s="103">
        <v>9.98</v>
      </c>
      <c r="I116" s="127">
        <f>LOOKUP(H116,SCORE2!C:C,SCORE2!B:B)</f>
        <v>7</v>
      </c>
      <c r="J116" s="128"/>
      <c r="K116" s="127">
        <f>LOOKUP(J116,SCORE2!E:E,SCORE2!D:D)</f>
        <v>0</v>
      </c>
      <c r="L116" s="103"/>
      <c r="M116" s="127">
        <f>LOOKUP(L116,SCORE2!H:H,SCORE2!G:G)</f>
        <v>0</v>
      </c>
      <c r="N116" s="128"/>
      <c r="O116" s="129">
        <f>LOOKUP(N116,SCORE2!K:K,SCORE2!J:J)</f>
        <v>0</v>
      </c>
      <c r="P116" s="130"/>
      <c r="Q116" s="127">
        <f>LOOKUP(P116,SCORE2!M:M,SCORE2!L:L)</f>
        <v>0</v>
      </c>
      <c r="R116" s="128"/>
      <c r="S116" s="129">
        <f>LOOKUP(R116,SCORE2!P:P,SCORE2!O:O)</f>
        <v>0</v>
      </c>
      <c r="T116" s="103">
        <v>3.2</v>
      </c>
      <c r="U116" s="127">
        <f>LOOKUP(T116,SCORE2!Q:Q,SCORE2!O:O)</f>
        <v>6</v>
      </c>
      <c r="V116" s="103">
        <v>4.87</v>
      </c>
      <c r="W116" s="170">
        <f>LOOKUP(V116,SCORE2!R:R,SCORE2!O:O)</f>
        <v>5</v>
      </c>
      <c r="X116" s="128"/>
      <c r="Y116" s="127">
        <f>LOOKUP(X116,SCORE2!S:S,SCORE2!O:O)</f>
        <v>0</v>
      </c>
      <c r="Z116" s="131">
        <f t="shared" si="3"/>
        <v>18</v>
      </c>
      <c r="AA116" s="150"/>
      <c r="AB116" s="55"/>
    </row>
    <row r="117" spans="2:28" s="56" customFormat="1" ht="15" customHeight="1">
      <c r="B117" s="149">
        <v>105</v>
      </c>
      <c r="C117" s="87" t="s">
        <v>402</v>
      </c>
      <c r="D117" s="87" t="s">
        <v>356</v>
      </c>
      <c r="E117" s="88">
        <v>2002</v>
      </c>
      <c r="F117" s="88" t="s">
        <v>341</v>
      </c>
      <c r="G117" s="88">
        <v>342813</v>
      </c>
      <c r="H117" s="103">
        <v>10.31</v>
      </c>
      <c r="I117" s="127">
        <f>LOOKUP(H117,SCORE2!C:C,SCORE2!B:B)</f>
        <v>5</v>
      </c>
      <c r="J117" s="128"/>
      <c r="K117" s="127">
        <f>LOOKUP(J117,SCORE2!E:E,SCORE2!D:D)</f>
        <v>0</v>
      </c>
      <c r="L117" s="103"/>
      <c r="M117" s="127">
        <f>LOOKUP(L117,SCORE2!H:H,SCORE2!G:G)</f>
        <v>0</v>
      </c>
      <c r="N117" s="128"/>
      <c r="O117" s="129">
        <f>LOOKUP(N117,SCORE2!K:K,SCORE2!J:J)</f>
        <v>0</v>
      </c>
      <c r="P117" s="130"/>
      <c r="Q117" s="127">
        <f>LOOKUP(P117,SCORE2!M:M,SCORE2!L:L)</f>
        <v>0</v>
      </c>
      <c r="R117" s="128"/>
      <c r="S117" s="129">
        <f>LOOKUP(R117,SCORE2!P:P,SCORE2!O:O)</f>
        <v>0</v>
      </c>
      <c r="T117" s="103">
        <v>3.2</v>
      </c>
      <c r="U117" s="127">
        <f>LOOKUP(T117,SCORE2!Q:Q,SCORE2!O:O)</f>
        <v>6</v>
      </c>
      <c r="V117" s="103">
        <v>5.28</v>
      </c>
      <c r="W117" s="170">
        <f>LOOKUP(V117,SCORE2!R:R,SCORE2!O:O)</f>
        <v>6</v>
      </c>
      <c r="X117" s="128"/>
      <c r="Y117" s="127">
        <f>LOOKUP(X117,SCORE2!S:S,SCORE2!O:O)</f>
        <v>0</v>
      </c>
      <c r="Z117" s="131">
        <f t="shared" si="3"/>
        <v>17</v>
      </c>
      <c r="AA117" s="150"/>
      <c r="AB117" s="55"/>
    </row>
    <row r="118" spans="2:28" s="56" customFormat="1" ht="15" customHeight="1">
      <c r="B118" s="149">
        <v>106</v>
      </c>
      <c r="C118" s="87" t="s">
        <v>413</v>
      </c>
      <c r="D118" s="87" t="s">
        <v>343</v>
      </c>
      <c r="E118" s="88">
        <v>2002</v>
      </c>
      <c r="F118" s="88" t="s">
        <v>341</v>
      </c>
      <c r="G118" s="88">
        <v>342811</v>
      </c>
      <c r="H118" s="103">
        <v>9.3</v>
      </c>
      <c r="I118" s="127">
        <f>LOOKUP(H118,SCORE2!C:C,SCORE2!B:B)</f>
        <v>12</v>
      </c>
      <c r="J118" s="128"/>
      <c r="K118" s="127">
        <f>LOOKUP(J118,SCORE2!E:E,SCORE2!D:D)</f>
        <v>0</v>
      </c>
      <c r="L118" s="103"/>
      <c r="M118" s="127">
        <f>LOOKUP(L118,SCORE2!H:H,SCORE2!G:G)</f>
        <v>0</v>
      </c>
      <c r="N118" s="128"/>
      <c r="O118" s="129">
        <f>LOOKUP(N118,SCORE2!K:K,SCORE2!J:J)</f>
        <v>0</v>
      </c>
      <c r="P118" s="130"/>
      <c r="Q118" s="127">
        <f>LOOKUP(P118,SCORE2!M:M,SCORE2!L:L)</f>
        <v>0</v>
      </c>
      <c r="R118" s="128"/>
      <c r="S118" s="129">
        <f>LOOKUP(R118,SCORE2!P:P,SCORE2!O:O)</f>
        <v>0</v>
      </c>
      <c r="T118" s="103">
        <v>3.95</v>
      </c>
      <c r="U118" s="127">
        <f>LOOKUP(T118,SCORE2!Q:Q,SCORE2!O:O)</f>
        <v>11</v>
      </c>
      <c r="V118" s="103">
        <v>6.24</v>
      </c>
      <c r="W118" s="170">
        <f>LOOKUP(V118,SCORE2!R:R,SCORE2!O:O)</f>
        <v>9</v>
      </c>
      <c r="X118" s="128"/>
      <c r="Y118" s="127">
        <f>LOOKUP(X118,SCORE2!S:S,SCORE2!O:O)</f>
        <v>0</v>
      </c>
      <c r="Z118" s="131">
        <f t="shared" si="3"/>
        <v>32</v>
      </c>
      <c r="AA118" s="150"/>
      <c r="AB118" s="55"/>
    </row>
    <row r="119" spans="2:28" s="56" customFormat="1" ht="15" customHeight="1">
      <c r="B119" s="149">
        <v>107</v>
      </c>
      <c r="C119" s="87" t="s">
        <v>432</v>
      </c>
      <c r="D119" s="87" t="s">
        <v>433</v>
      </c>
      <c r="E119" s="88">
        <v>2002</v>
      </c>
      <c r="F119" s="88" t="s">
        <v>341</v>
      </c>
      <c r="G119" s="88">
        <v>336893</v>
      </c>
      <c r="H119" s="103"/>
      <c r="I119" s="127">
        <f>LOOKUP(H119,SCORE2!C:C,SCORE2!B:B)</f>
        <v>0</v>
      </c>
      <c r="J119" s="128"/>
      <c r="K119" s="127">
        <f>LOOKUP(J119,SCORE2!E:E,SCORE2!D:D)</f>
        <v>0</v>
      </c>
      <c r="L119" s="107" t="s">
        <v>445</v>
      </c>
      <c r="M119" s="127">
        <f>LOOKUP(L119,SCORE2!H:H,SCORE2!G:G)</f>
        <v>0</v>
      </c>
      <c r="N119" s="128"/>
      <c r="O119" s="129">
        <f>LOOKUP(N119,SCORE2!K:K,SCORE2!J:J)</f>
        <v>0</v>
      </c>
      <c r="P119" s="130"/>
      <c r="Q119" s="127">
        <f>LOOKUP(P119,SCORE2!M:M,SCORE2!L:L)</f>
        <v>0</v>
      </c>
      <c r="R119" s="128"/>
      <c r="S119" s="129">
        <f>LOOKUP(R119,SCORE2!P:P,SCORE2!O:O)</f>
        <v>0</v>
      </c>
      <c r="T119" s="103">
        <v>3.7</v>
      </c>
      <c r="U119" s="127">
        <f>LOOKUP(T119,SCORE2!Q:Q,SCORE2!O:O)</f>
        <v>9</v>
      </c>
      <c r="V119" s="103">
        <v>6.7</v>
      </c>
      <c r="W119" s="170">
        <f>LOOKUP(V119,SCORE2!R:R,SCORE2!O:O)</f>
        <v>10</v>
      </c>
      <c r="X119" s="128"/>
      <c r="Y119" s="127">
        <f>LOOKUP(X119,SCORE2!S:S,SCORE2!O:O)</f>
        <v>0</v>
      </c>
      <c r="Z119" s="131">
        <f t="shared" si="3"/>
        <v>19</v>
      </c>
      <c r="AA119" s="150"/>
      <c r="AB119" s="55"/>
    </row>
    <row r="120" spans="2:28" s="56" customFormat="1" ht="15" customHeight="1">
      <c r="B120" s="149">
        <v>108</v>
      </c>
      <c r="C120" s="87" t="s">
        <v>434</v>
      </c>
      <c r="D120" s="87" t="s">
        <v>435</v>
      </c>
      <c r="E120" s="88">
        <v>2003</v>
      </c>
      <c r="F120" s="99" t="s">
        <v>341</v>
      </c>
      <c r="G120" s="88">
        <v>336894</v>
      </c>
      <c r="H120" s="103">
        <v>10.4</v>
      </c>
      <c r="I120" s="127">
        <f>LOOKUP(H120,SCORE2!C:C,SCORE2!B:B)</f>
        <v>4</v>
      </c>
      <c r="J120" s="128"/>
      <c r="K120" s="127">
        <f>LOOKUP(J120,SCORE2!E:E,SCORE2!D:D)</f>
        <v>0</v>
      </c>
      <c r="L120" s="103"/>
      <c r="M120" s="127">
        <f>LOOKUP(L120,SCORE2!H:H,SCORE2!G:G)</f>
        <v>0</v>
      </c>
      <c r="N120" s="128"/>
      <c r="O120" s="129">
        <f>LOOKUP(N120,SCORE2!K:K,SCORE2!J:J)</f>
        <v>0</v>
      </c>
      <c r="P120" s="130"/>
      <c r="Q120" s="127">
        <f>LOOKUP(P120,SCORE2!M:M,SCORE2!L:L)</f>
        <v>0</v>
      </c>
      <c r="R120" s="128"/>
      <c r="S120" s="129">
        <f>LOOKUP(R120,SCORE2!P:P,SCORE2!O:O)</f>
        <v>0</v>
      </c>
      <c r="T120" s="103">
        <v>3.3</v>
      </c>
      <c r="U120" s="127">
        <f>LOOKUP(T120,SCORE2!Q:Q,SCORE2!O:O)</f>
        <v>7</v>
      </c>
      <c r="V120" s="103">
        <v>4.08</v>
      </c>
      <c r="W120" s="170">
        <f>LOOKUP(V120,SCORE2!R:R,SCORE2!O:O)</f>
        <v>4</v>
      </c>
      <c r="X120" s="128"/>
      <c r="Y120" s="127">
        <f>LOOKUP(X120,SCORE2!S:S,SCORE2!O:O)</f>
        <v>0</v>
      </c>
      <c r="Z120" s="131">
        <f t="shared" si="3"/>
        <v>15</v>
      </c>
      <c r="AA120" s="150"/>
      <c r="AB120" s="55"/>
    </row>
    <row r="121" spans="2:28" s="56" customFormat="1" ht="15" customHeight="1">
      <c r="B121" s="149">
        <v>109</v>
      </c>
      <c r="C121" s="87" t="s">
        <v>434</v>
      </c>
      <c r="D121" s="87" t="s">
        <v>436</v>
      </c>
      <c r="E121" s="88">
        <v>2003</v>
      </c>
      <c r="F121" s="88" t="s">
        <v>341</v>
      </c>
      <c r="G121" s="88">
        <v>336892</v>
      </c>
      <c r="H121" s="103">
        <v>10.2</v>
      </c>
      <c r="I121" s="127">
        <f>LOOKUP(H121,SCORE2!C:C,SCORE2!B:B)</f>
        <v>5</v>
      </c>
      <c r="J121" s="128"/>
      <c r="K121" s="127">
        <f>LOOKUP(J121,SCORE2!E:E,SCORE2!D:D)</f>
        <v>0</v>
      </c>
      <c r="L121" s="103"/>
      <c r="M121" s="127">
        <f>LOOKUP(L121,SCORE2!H:H,SCORE2!G:G)</f>
        <v>0</v>
      </c>
      <c r="N121" s="128"/>
      <c r="O121" s="129">
        <f>LOOKUP(N121,SCORE2!K:K,SCORE2!J:J)</f>
        <v>0</v>
      </c>
      <c r="P121" s="130"/>
      <c r="Q121" s="127">
        <f>LOOKUP(P121,SCORE2!M:M,SCORE2!L:L)</f>
        <v>0</v>
      </c>
      <c r="R121" s="128"/>
      <c r="S121" s="129">
        <f>LOOKUP(R121,SCORE2!P:P,SCORE2!O:O)</f>
        <v>0</v>
      </c>
      <c r="T121" s="103">
        <v>2.2</v>
      </c>
      <c r="U121" s="127">
        <f>LOOKUP(T121,SCORE2!Q:Q,SCORE2!O:O)</f>
        <v>1</v>
      </c>
      <c r="V121" s="103">
        <v>3.97</v>
      </c>
      <c r="W121" s="170">
        <f>LOOKUP(V121,SCORE2!R:R,SCORE2!O:O)</f>
        <v>3</v>
      </c>
      <c r="X121" s="128"/>
      <c r="Y121" s="127">
        <f>LOOKUP(X121,SCORE2!S:S,SCORE2!O:O)</f>
        <v>0</v>
      </c>
      <c r="Z121" s="131">
        <f t="shared" si="3"/>
        <v>9</v>
      </c>
      <c r="AA121" s="150"/>
      <c r="AB121" s="55"/>
    </row>
    <row r="122" spans="2:28" s="56" customFormat="1" ht="15" customHeight="1">
      <c r="B122" s="149">
        <v>110</v>
      </c>
      <c r="C122" s="87" t="s">
        <v>769</v>
      </c>
      <c r="D122" s="87" t="s">
        <v>770</v>
      </c>
      <c r="E122" s="88">
        <v>2002</v>
      </c>
      <c r="F122" s="88" t="s">
        <v>607</v>
      </c>
      <c r="G122" s="88">
        <v>334036</v>
      </c>
      <c r="H122" s="134">
        <v>8.99</v>
      </c>
      <c r="I122" s="127">
        <f>LOOKUP(H122,SCORE2!C:C,SCORE2!B:B)</f>
        <v>16</v>
      </c>
      <c r="J122" s="128"/>
      <c r="K122" s="127">
        <f>LOOKUP(J122,SCORE2!E:E,SCORE2!D:D)</f>
        <v>0</v>
      </c>
      <c r="L122" s="135"/>
      <c r="M122" s="127">
        <f>LOOKUP(L122,SCORE2!H:H,SCORE2!G:G)</f>
        <v>0</v>
      </c>
      <c r="N122" s="128"/>
      <c r="O122" s="129">
        <f>LOOKUP(N122,SCORE2!K:K,SCORE2!J:J)</f>
        <v>0</v>
      </c>
      <c r="P122" s="130"/>
      <c r="Q122" s="127">
        <f>LOOKUP(P122,SCORE2!M:M,SCORE2!L:L)</f>
        <v>0</v>
      </c>
      <c r="R122" s="128"/>
      <c r="S122" s="129">
        <f>LOOKUP(R122,SCORE2!P:P,SCORE2!O:O)</f>
        <v>0</v>
      </c>
      <c r="T122" s="136">
        <v>4.55</v>
      </c>
      <c r="U122" s="127">
        <f>LOOKUP(T122,SCORE2!Q:Q,SCORE2!O:O)</f>
        <v>16</v>
      </c>
      <c r="V122" s="136">
        <v>6.2</v>
      </c>
      <c r="W122" s="170">
        <f>LOOKUP(V122,SCORE2!R:R,SCORE2!O:O)</f>
        <v>9</v>
      </c>
      <c r="X122" s="128"/>
      <c r="Y122" s="127">
        <f>LOOKUP(X122,SCORE2!S:S,SCORE2!O:O)</f>
        <v>0</v>
      </c>
      <c r="Z122" s="131">
        <f t="shared" si="3"/>
        <v>41</v>
      </c>
      <c r="AA122" s="150"/>
      <c r="AB122" s="55"/>
    </row>
    <row r="123" spans="2:28" s="56" customFormat="1" ht="15" customHeight="1">
      <c r="B123" s="149">
        <v>111</v>
      </c>
      <c r="C123" s="87" t="s">
        <v>771</v>
      </c>
      <c r="D123" s="87" t="s">
        <v>343</v>
      </c>
      <c r="E123" s="88">
        <v>2002</v>
      </c>
      <c r="F123" s="88" t="s">
        <v>607</v>
      </c>
      <c r="G123" s="88">
        <v>330075</v>
      </c>
      <c r="H123" s="134">
        <v>8.74</v>
      </c>
      <c r="I123" s="127">
        <f>LOOKUP(H123,SCORE2!C:C,SCORE2!B:B)</f>
        <v>18</v>
      </c>
      <c r="J123" s="128"/>
      <c r="K123" s="127">
        <f>LOOKUP(J123,SCORE2!E:E,SCORE2!D:D)</f>
        <v>0</v>
      </c>
      <c r="L123" s="135"/>
      <c r="M123" s="127">
        <f>LOOKUP(L123,SCORE2!H:H,SCORE2!G:G)</f>
        <v>0</v>
      </c>
      <c r="N123" s="128"/>
      <c r="O123" s="129">
        <f>LOOKUP(N123,SCORE2!K:K,SCORE2!J:J)</f>
        <v>0</v>
      </c>
      <c r="P123" s="130"/>
      <c r="Q123" s="127">
        <f>LOOKUP(P123,SCORE2!M:M,SCORE2!L:L)</f>
        <v>0</v>
      </c>
      <c r="R123" s="128"/>
      <c r="S123" s="129">
        <f>LOOKUP(R123,SCORE2!P:P,SCORE2!O:O)</f>
        <v>0</v>
      </c>
      <c r="T123" s="136">
        <v>3.7</v>
      </c>
      <c r="U123" s="127">
        <f>LOOKUP(T123,SCORE2!Q:Q,SCORE2!O:O)</f>
        <v>9</v>
      </c>
      <c r="V123" s="136">
        <v>5.81</v>
      </c>
      <c r="W123" s="170">
        <f>LOOKUP(V123,SCORE2!R:R,SCORE2!O:O)</f>
        <v>8</v>
      </c>
      <c r="X123" s="128"/>
      <c r="Y123" s="127">
        <f>LOOKUP(X123,SCORE2!S:S,SCORE2!O:O)</f>
        <v>0</v>
      </c>
      <c r="Z123" s="131">
        <f t="shared" si="3"/>
        <v>35</v>
      </c>
      <c r="AA123" s="150"/>
      <c r="AB123" s="55"/>
    </row>
    <row r="124" spans="2:28" s="56" customFormat="1" ht="15" customHeight="1">
      <c r="B124" s="149">
        <v>112</v>
      </c>
      <c r="C124" s="87" t="s">
        <v>772</v>
      </c>
      <c r="D124" s="87" t="s">
        <v>773</v>
      </c>
      <c r="E124" s="88">
        <v>2002</v>
      </c>
      <c r="F124" s="88" t="s">
        <v>607</v>
      </c>
      <c r="G124" s="88">
        <v>330348</v>
      </c>
      <c r="H124" s="134">
        <v>9.58</v>
      </c>
      <c r="I124" s="127">
        <f>LOOKUP(H124,SCORE2!C:C,SCORE2!B:B)</f>
        <v>10</v>
      </c>
      <c r="J124" s="128"/>
      <c r="K124" s="127">
        <f>LOOKUP(J124,SCORE2!E:E,SCORE2!D:D)</f>
        <v>0</v>
      </c>
      <c r="L124" s="135"/>
      <c r="M124" s="127">
        <f>LOOKUP(L124,SCORE2!H:H,SCORE2!G:G)</f>
        <v>0</v>
      </c>
      <c r="N124" s="128"/>
      <c r="O124" s="129">
        <f>LOOKUP(N124,SCORE2!K:K,SCORE2!J:J)</f>
        <v>0</v>
      </c>
      <c r="P124" s="130"/>
      <c r="Q124" s="127">
        <f>LOOKUP(P124,SCORE2!M:M,SCORE2!L:L)</f>
        <v>0</v>
      </c>
      <c r="R124" s="128"/>
      <c r="S124" s="129">
        <f>LOOKUP(R124,SCORE2!P:P,SCORE2!O:O)</f>
        <v>0</v>
      </c>
      <c r="T124" s="136">
        <v>3.48</v>
      </c>
      <c r="U124" s="127">
        <f>LOOKUP(T124,SCORE2!Q:Q,SCORE2!O:O)</f>
        <v>7</v>
      </c>
      <c r="V124" s="136">
        <v>3.73</v>
      </c>
      <c r="W124" s="170">
        <f>LOOKUP(V124,SCORE2!R:R,SCORE2!O:O)</f>
        <v>3</v>
      </c>
      <c r="X124" s="128"/>
      <c r="Y124" s="127">
        <f>LOOKUP(X124,SCORE2!S:S,SCORE2!O:O)</f>
        <v>0</v>
      </c>
      <c r="Z124" s="131">
        <f t="shared" si="3"/>
        <v>20</v>
      </c>
      <c r="AA124" s="150"/>
      <c r="AB124" s="55"/>
    </row>
    <row r="125" spans="2:28" s="56" customFormat="1" ht="15" customHeight="1">
      <c r="B125" s="149">
        <v>113</v>
      </c>
      <c r="C125" s="87" t="s">
        <v>774</v>
      </c>
      <c r="D125" s="87" t="s">
        <v>420</v>
      </c>
      <c r="E125" s="88">
        <v>2003</v>
      </c>
      <c r="F125" s="88" t="s">
        <v>607</v>
      </c>
      <c r="G125" s="88">
        <v>337204</v>
      </c>
      <c r="H125" s="134">
        <v>8.88</v>
      </c>
      <c r="I125" s="127">
        <f>LOOKUP(H125,SCORE2!C:C,SCORE2!B:B)</f>
        <v>17</v>
      </c>
      <c r="J125" s="128"/>
      <c r="K125" s="127">
        <f>LOOKUP(J125,SCORE2!E:E,SCORE2!D:D)</f>
        <v>0</v>
      </c>
      <c r="L125" s="135"/>
      <c r="M125" s="127">
        <f>LOOKUP(L125,SCORE2!H:H,SCORE2!G:G)</f>
        <v>0</v>
      </c>
      <c r="N125" s="128"/>
      <c r="O125" s="129">
        <f>LOOKUP(N125,SCORE2!K:K,SCORE2!J:J)</f>
        <v>0</v>
      </c>
      <c r="P125" s="130"/>
      <c r="Q125" s="127">
        <f>LOOKUP(P125,SCORE2!M:M,SCORE2!L:L)</f>
        <v>0</v>
      </c>
      <c r="R125" s="128"/>
      <c r="S125" s="129">
        <f>LOOKUP(R125,SCORE2!P:P,SCORE2!O:O)</f>
        <v>0</v>
      </c>
      <c r="T125" s="136">
        <v>4.33</v>
      </c>
      <c r="U125" s="127">
        <f>LOOKUP(T125,SCORE2!Q:Q,SCORE2!O:O)</f>
        <v>14</v>
      </c>
      <c r="V125" s="136">
        <v>6.02</v>
      </c>
      <c r="W125" s="170">
        <f>LOOKUP(V125,SCORE2!R:R,SCORE2!O:O)</f>
        <v>8</v>
      </c>
      <c r="X125" s="128"/>
      <c r="Y125" s="127">
        <f>LOOKUP(X125,SCORE2!S:S,SCORE2!O:O)</f>
        <v>0</v>
      </c>
      <c r="Z125" s="131">
        <f t="shared" si="3"/>
        <v>39</v>
      </c>
      <c r="AA125" s="150"/>
      <c r="AB125" s="55"/>
    </row>
    <row r="126" spans="2:28" s="56" customFormat="1" ht="15" customHeight="1">
      <c r="B126" s="149">
        <v>114</v>
      </c>
      <c r="C126" s="87" t="s">
        <v>775</v>
      </c>
      <c r="D126" s="87" t="s">
        <v>377</v>
      </c>
      <c r="E126" s="88">
        <v>2002</v>
      </c>
      <c r="F126" s="88" t="s">
        <v>607</v>
      </c>
      <c r="G126" s="88">
        <v>332800</v>
      </c>
      <c r="H126" s="134">
        <v>8.5</v>
      </c>
      <c r="I126" s="127">
        <f>LOOKUP(H126,SCORE2!C:C,SCORE2!B:B)</f>
        <v>20</v>
      </c>
      <c r="J126" s="128"/>
      <c r="K126" s="127">
        <f>LOOKUP(J126,SCORE2!E:E,SCORE2!D:D)</f>
        <v>0</v>
      </c>
      <c r="L126" s="135"/>
      <c r="M126" s="127">
        <f>LOOKUP(L126,SCORE2!H:H,SCORE2!G:G)</f>
        <v>0</v>
      </c>
      <c r="N126" s="128"/>
      <c r="O126" s="129">
        <f>LOOKUP(N126,SCORE2!K:K,SCORE2!J:J)</f>
        <v>0</v>
      </c>
      <c r="P126" s="130"/>
      <c r="Q126" s="127">
        <f>LOOKUP(P126,SCORE2!M:M,SCORE2!L:L)</f>
        <v>0</v>
      </c>
      <c r="R126" s="128"/>
      <c r="S126" s="129">
        <f>LOOKUP(R126,SCORE2!P:P,SCORE2!O:O)</f>
        <v>0</v>
      </c>
      <c r="T126" s="136">
        <v>4.4</v>
      </c>
      <c r="U126" s="127">
        <f>LOOKUP(T126,SCORE2!Q:Q,SCORE2!O:O)</f>
        <v>15</v>
      </c>
      <c r="V126" s="136">
        <v>5</v>
      </c>
      <c r="W126" s="170">
        <f>LOOKUP(V126,SCORE2!R:R,SCORE2!O:O)</f>
        <v>6</v>
      </c>
      <c r="X126" s="128"/>
      <c r="Y126" s="127">
        <f>LOOKUP(X126,SCORE2!S:S,SCORE2!O:O)</f>
        <v>0</v>
      </c>
      <c r="Z126" s="131">
        <f t="shared" si="3"/>
        <v>41</v>
      </c>
      <c r="AA126" s="150"/>
      <c r="AB126" s="55"/>
    </row>
    <row r="127" spans="2:28" s="56" customFormat="1" ht="15" customHeight="1">
      <c r="B127" s="149">
        <v>115</v>
      </c>
      <c r="C127" s="87" t="s">
        <v>776</v>
      </c>
      <c r="D127" s="87" t="s">
        <v>777</v>
      </c>
      <c r="E127" s="88">
        <v>2003</v>
      </c>
      <c r="F127" s="88" t="s">
        <v>607</v>
      </c>
      <c r="G127" s="88">
        <v>336688</v>
      </c>
      <c r="H127" s="134">
        <v>9.56</v>
      </c>
      <c r="I127" s="127">
        <f>LOOKUP(H127,SCORE2!C:C,SCORE2!B:B)</f>
        <v>10</v>
      </c>
      <c r="J127" s="128"/>
      <c r="K127" s="127">
        <f>LOOKUP(J127,SCORE2!E:E,SCORE2!D:D)</f>
        <v>0</v>
      </c>
      <c r="L127" s="135"/>
      <c r="M127" s="127">
        <f>LOOKUP(L127,SCORE2!H:H,SCORE2!G:G)</f>
        <v>0</v>
      </c>
      <c r="N127" s="128"/>
      <c r="O127" s="129">
        <f>LOOKUP(N127,SCORE2!K:K,SCORE2!J:J)</f>
        <v>0</v>
      </c>
      <c r="P127" s="130"/>
      <c r="Q127" s="127">
        <f>LOOKUP(P127,SCORE2!M:M,SCORE2!L:L)</f>
        <v>0</v>
      </c>
      <c r="R127" s="128"/>
      <c r="S127" s="129">
        <f>LOOKUP(R127,SCORE2!P:P,SCORE2!O:O)</f>
        <v>0</v>
      </c>
      <c r="T127" s="136">
        <v>3.88</v>
      </c>
      <c r="U127" s="127">
        <f>LOOKUP(T127,SCORE2!Q:Q,SCORE2!O:O)</f>
        <v>10</v>
      </c>
      <c r="V127" s="136">
        <v>4.77</v>
      </c>
      <c r="W127" s="170">
        <f>LOOKUP(V127,SCORE2!R:R,SCORE2!O:O)</f>
        <v>5</v>
      </c>
      <c r="X127" s="128"/>
      <c r="Y127" s="127">
        <f>LOOKUP(X127,SCORE2!S:S,SCORE2!O:O)</f>
        <v>0</v>
      </c>
      <c r="Z127" s="131">
        <f t="shared" si="3"/>
        <v>25</v>
      </c>
      <c r="AA127" s="150"/>
      <c r="AB127" s="55"/>
    </row>
    <row r="128" spans="2:28" s="56" customFormat="1" ht="15" customHeight="1">
      <c r="B128" s="149">
        <v>116</v>
      </c>
      <c r="C128" s="87" t="s">
        <v>681</v>
      </c>
      <c r="D128" s="87" t="s">
        <v>778</v>
      </c>
      <c r="E128" s="88">
        <v>2002</v>
      </c>
      <c r="F128" s="88" t="s">
        <v>607</v>
      </c>
      <c r="G128" s="88">
        <v>336686</v>
      </c>
      <c r="H128" s="134">
        <v>9.13</v>
      </c>
      <c r="I128" s="127">
        <f>LOOKUP(H128,SCORE2!C:C,SCORE2!B:B)</f>
        <v>14</v>
      </c>
      <c r="J128" s="128"/>
      <c r="K128" s="127">
        <f>LOOKUP(J128,SCORE2!E:E,SCORE2!D:D)</f>
        <v>0</v>
      </c>
      <c r="L128" s="135"/>
      <c r="M128" s="127">
        <f>LOOKUP(L128,SCORE2!H:H,SCORE2!G:G)</f>
        <v>0</v>
      </c>
      <c r="N128" s="128"/>
      <c r="O128" s="129">
        <f>LOOKUP(N128,SCORE2!K:K,SCORE2!J:J)</f>
        <v>0</v>
      </c>
      <c r="P128" s="130"/>
      <c r="Q128" s="127">
        <f>LOOKUP(P128,SCORE2!M:M,SCORE2!L:L)</f>
        <v>0</v>
      </c>
      <c r="R128" s="128"/>
      <c r="S128" s="129">
        <f>LOOKUP(R128,SCORE2!P:P,SCORE2!O:O)</f>
        <v>0</v>
      </c>
      <c r="T128" s="136">
        <v>3.93</v>
      </c>
      <c r="U128" s="127">
        <f>LOOKUP(T128,SCORE2!Q:Q,SCORE2!O:O)</f>
        <v>10</v>
      </c>
      <c r="V128" s="136">
        <v>6.08</v>
      </c>
      <c r="W128" s="170">
        <f>LOOKUP(V128,SCORE2!R:R,SCORE2!O:O)</f>
        <v>8</v>
      </c>
      <c r="X128" s="128"/>
      <c r="Y128" s="127">
        <f>LOOKUP(X128,SCORE2!S:S,SCORE2!O:O)</f>
        <v>0</v>
      </c>
      <c r="Z128" s="131">
        <f t="shared" si="3"/>
        <v>32</v>
      </c>
      <c r="AA128" s="150"/>
      <c r="AB128" s="55"/>
    </row>
    <row r="129" spans="2:28" s="56" customFormat="1" ht="15" customHeight="1">
      <c r="B129" s="149">
        <v>117</v>
      </c>
      <c r="C129" s="87" t="s">
        <v>681</v>
      </c>
      <c r="D129" s="87" t="s">
        <v>779</v>
      </c>
      <c r="E129" s="88">
        <v>2003</v>
      </c>
      <c r="F129" s="88" t="s">
        <v>607</v>
      </c>
      <c r="G129" s="88">
        <v>39043</v>
      </c>
      <c r="H129" s="134">
        <v>9.29</v>
      </c>
      <c r="I129" s="127">
        <f>LOOKUP(H129,SCORE2!C:C,SCORE2!B:B)</f>
        <v>13</v>
      </c>
      <c r="J129" s="128"/>
      <c r="K129" s="127">
        <f>LOOKUP(J129,SCORE2!E:E,SCORE2!D:D)</f>
        <v>0</v>
      </c>
      <c r="L129" s="135"/>
      <c r="M129" s="127">
        <f>LOOKUP(L129,SCORE2!H:H,SCORE2!G:G)</f>
        <v>0</v>
      </c>
      <c r="N129" s="128"/>
      <c r="O129" s="129">
        <f>LOOKUP(N129,SCORE2!K:K,SCORE2!J:J)</f>
        <v>0</v>
      </c>
      <c r="P129" s="130"/>
      <c r="Q129" s="127">
        <f>LOOKUP(P129,SCORE2!M:M,SCORE2!L:L)</f>
        <v>0</v>
      </c>
      <c r="R129" s="128"/>
      <c r="S129" s="129">
        <f>LOOKUP(R129,SCORE2!P:P,SCORE2!O:O)</f>
        <v>0</v>
      </c>
      <c r="T129" s="136">
        <v>3.75</v>
      </c>
      <c r="U129" s="127">
        <f>LOOKUP(T129,SCORE2!Q:Q,SCORE2!O:O)</f>
        <v>9</v>
      </c>
      <c r="V129" s="136">
        <v>5.2</v>
      </c>
      <c r="W129" s="170">
        <f>LOOKUP(V129,SCORE2!R:R,SCORE2!O:O)</f>
        <v>6</v>
      </c>
      <c r="X129" s="128"/>
      <c r="Y129" s="127">
        <f>LOOKUP(X129,SCORE2!S:S,SCORE2!O:O)</f>
        <v>0</v>
      </c>
      <c r="Z129" s="131">
        <f t="shared" si="3"/>
        <v>28</v>
      </c>
      <c r="AA129" s="150"/>
      <c r="AB129" s="55"/>
    </row>
    <row r="130" spans="2:28" s="56" customFormat="1" ht="15" customHeight="1">
      <c r="B130" s="149">
        <v>118</v>
      </c>
      <c r="C130" s="87" t="s">
        <v>780</v>
      </c>
      <c r="D130" s="87" t="s">
        <v>781</v>
      </c>
      <c r="E130" s="88">
        <v>2002</v>
      </c>
      <c r="F130" s="88" t="s">
        <v>614</v>
      </c>
      <c r="G130" s="88">
        <v>349125</v>
      </c>
      <c r="H130" s="134">
        <v>8.47</v>
      </c>
      <c r="I130" s="127">
        <f>LOOKUP(H130,SCORE2!C:C,SCORE2!B:B)</f>
        <v>20</v>
      </c>
      <c r="J130" s="128"/>
      <c r="K130" s="127">
        <f>LOOKUP(J130,SCORE2!E:E,SCORE2!D:D)</f>
        <v>0</v>
      </c>
      <c r="L130" s="135"/>
      <c r="M130" s="127">
        <f>LOOKUP(L130,SCORE2!H:H,SCORE2!G:G)</f>
        <v>0</v>
      </c>
      <c r="N130" s="128"/>
      <c r="O130" s="129">
        <f>LOOKUP(N130,SCORE2!K:K,SCORE2!J:J)</f>
        <v>0</v>
      </c>
      <c r="P130" s="130"/>
      <c r="Q130" s="127">
        <f>LOOKUP(P130,SCORE2!M:M,SCORE2!L:L)</f>
        <v>0</v>
      </c>
      <c r="R130" s="128"/>
      <c r="S130" s="129">
        <f>LOOKUP(R130,SCORE2!P:P,SCORE2!O:O)</f>
        <v>0</v>
      </c>
      <c r="T130" s="136">
        <v>4.53</v>
      </c>
      <c r="U130" s="127">
        <f>LOOKUP(T130,SCORE2!Q:Q,SCORE2!O:O)</f>
        <v>16</v>
      </c>
      <c r="V130" s="136">
        <v>6.02</v>
      </c>
      <c r="W130" s="170">
        <f>LOOKUP(V130,SCORE2!R:R,SCORE2!O:O)</f>
        <v>8</v>
      </c>
      <c r="X130" s="128"/>
      <c r="Y130" s="127">
        <f>LOOKUP(X130,SCORE2!S:S,SCORE2!O:O)</f>
        <v>0</v>
      </c>
      <c r="Z130" s="131">
        <f t="shared" si="3"/>
        <v>44</v>
      </c>
      <c r="AA130" s="150"/>
      <c r="AB130" s="55"/>
    </row>
    <row r="131" spans="2:28" s="56" customFormat="1" ht="15" customHeight="1">
      <c r="B131" s="149">
        <v>119</v>
      </c>
      <c r="C131" s="87" t="s">
        <v>782</v>
      </c>
      <c r="D131" s="87" t="s">
        <v>778</v>
      </c>
      <c r="E131" s="88">
        <v>2002</v>
      </c>
      <c r="F131" s="88" t="s">
        <v>614</v>
      </c>
      <c r="G131" s="88">
        <v>334854</v>
      </c>
      <c r="H131" s="134">
        <v>9.19</v>
      </c>
      <c r="I131" s="127">
        <f>LOOKUP(H131,SCORE2!C:C,SCORE2!B:B)</f>
        <v>14</v>
      </c>
      <c r="J131" s="128"/>
      <c r="K131" s="127">
        <f>LOOKUP(J131,SCORE2!E:E,SCORE2!D:D)</f>
        <v>0</v>
      </c>
      <c r="L131" s="135"/>
      <c r="M131" s="127">
        <f>LOOKUP(L131,SCORE2!H:H,SCORE2!G:G)</f>
        <v>0</v>
      </c>
      <c r="N131" s="128"/>
      <c r="O131" s="129">
        <f>LOOKUP(N131,SCORE2!K:K,SCORE2!J:J)</f>
        <v>0</v>
      </c>
      <c r="P131" s="130"/>
      <c r="Q131" s="127">
        <f>LOOKUP(P131,SCORE2!M:M,SCORE2!L:L)</f>
        <v>0</v>
      </c>
      <c r="R131" s="128"/>
      <c r="S131" s="129">
        <f>LOOKUP(R131,SCORE2!P:P,SCORE2!O:O)</f>
        <v>0</v>
      </c>
      <c r="T131" s="136">
        <v>4.18</v>
      </c>
      <c r="U131" s="127">
        <f>LOOKUP(T131,SCORE2!Q:Q,SCORE2!O:O)</f>
        <v>12</v>
      </c>
      <c r="V131" s="136">
        <v>4.15</v>
      </c>
      <c r="W131" s="170">
        <f>LOOKUP(V131,SCORE2!R:R,SCORE2!O:O)</f>
        <v>4</v>
      </c>
      <c r="X131" s="128"/>
      <c r="Y131" s="127">
        <f>LOOKUP(X131,SCORE2!S:S,SCORE2!O:O)</f>
        <v>0</v>
      </c>
      <c r="Z131" s="131">
        <f t="shared" si="3"/>
        <v>30</v>
      </c>
      <c r="AA131" s="150"/>
      <c r="AB131" s="55"/>
    </row>
    <row r="132" spans="2:28" s="56" customFormat="1" ht="15" customHeight="1">
      <c r="B132" s="149">
        <v>120</v>
      </c>
      <c r="C132" s="87" t="s">
        <v>783</v>
      </c>
      <c r="D132" s="87" t="s">
        <v>784</v>
      </c>
      <c r="E132" s="88">
        <v>2003</v>
      </c>
      <c r="F132" s="88" t="s">
        <v>614</v>
      </c>
      <c r="G132" s="88">
        <v>339330</v>
      </c>
      <c r="H132" s="134"/>
      <c r="I132" s="127">
        <f>LOOKUP(H132,SCORE2!C:C,SCORE2!B:B)</f>
        <v>0</v>
      </c>
      <c r="J132" s="128"/>
      <c r="K132" s="127">
        <f>LOOKUP(J132,SCORE2!E:E,SCORE2!D:D)</f>
        <v>0</v>
      </c>
      <c r="L132" s="114" t="s">
        <v>844</v>
      </c>
      <c r="M132" s="127">
        <f>LOOKUP(L132,SCORE2!H:H,SCORE2!G:G)</f>
        <v>1</v>
      </c>
      <c r="N132" s="128"/>
      <c r="O132" s="129">
        <f>LOOKUP(N132,SCORE2!K:K,SCORE2!J:J)</f>
        <v>0</v>
      </c>
      <c r="P132" s="130"/>
      <c r="Q132" s="127">
        <f>LOOKUP(P132,SCORE2!M:M,SCORE2!L:L)</f>
        <v>0</v>
      </c>
      <c r="R132" s="128"/>
      <c r="S132" s="129">
        <f>LOOKUP(R132,SCORE2!P:P,SCORE2!O:O)</f>
        <v>0</v>
      </c>
      <c r="T132" s="136">
        <v>4.1</v>
      </c>
      <c r="U132" s="127">
        <f>LOOKUP(T132,SCORE2!Q:Q,SCORE2!O:O)</f>
        <v>12</v>
      </c>
      <c r="V132" s="136">
        <v>6.72</v>
      </c>
      <c r="W132" s="170">
        <f>LOOKUP(V132,SCORE2!R:R,SCORE2!O:O)</f>
        <v>10</v>
      </c>
      <c r="X132" s="128"/>
      <c r="Y132" s="127">
        <f>LOOKUP(X132,SCORE2!S:S,SCORE2!O:O)</f>
        <v>0</v>
      </c>
      <c r="Z132" s="131">
        <f t="shared" si="3"/>
        <v>23</v>
      </c>
      <c r="AA132" s="150"/>
      <c r="AB132" s="55"/>
    </row>
    <row r="133" spans="2:28" s="56" customFormat="1" ht="15" customHeight="1">
      <c r="B133" s="149">
        <v>121</v>
      </c>
      <c r="C133" s="87" t="s">
        <v>785</v>
      </c>
      <c r="D133" s="87" t="s">
        <v>343</v>
      </c>
      <c r="E133" s="88">
        <v>2002</v>
      </c>
      <c r="F133" s="88" t="s">
        <v>614</v>
      </c>
      <c r="G133" s="88">
        <v>344215</v>
      </c>
      <c r="H133" s="134">
        <v>9.99</v>
      </c>
      <c r="I133" s="127">
        <f>LOOKUP(H133,SCORE2!C:C,SCORE2!B:B)</f>
        <v>7</v>
      </c>
      <c r="J133" s="128"/>
      <c r="K133" s="127">
        <f>LOOKUP(J133,SCORE2!E:E,SCORE2!D:D)</f>
        <v>0</v>
      </c>
      <c r="L133" s="135"/>
      <c r="M133" s="127">
        <f>LOOKUP(L133,SCORE2!H:H,SCORE2!G:G)</f>
        <v>0</v>
      </c>
      <c r="N133" s="128"/>
      <c r="O133" s="129">
        <f>LOOKUP(N133,SCORE2!K:K,SCORE2!J:J)</f>
        <v>0</v>
      </c>
      <c r="P133" s="130"/>
      <c r="Q133" s="127">
        <f>LOOKUP(P133,SCORE2!M:M,SCORE2!L:L)</f>
        <v>0</v>
      </c>
      <c r="R133" s="128"/>
      <c r="S133" s="129">
        <f>LOOKUP(R133,SCORE2!P:P,SCORE2!O:O)</f>
        <v>0</v>
      </c>
      <c r="T133" s="136">
        <v>3.48</v>
      </c>
      <c r="U133" s="127">
        <f>LOOKUP(T133,SCORE2!Q:Q,SCORE2!O:O)</f>
        <v>7</v>
      </c>
      <c r="V133" s="136">
        <v>4.61</v>
      </c>
      <c r="W133" s="170">
        <f>LOOKUP(V133,SCORE2!R:R,SCORE2!O:O)</f>
        <v>5</v>
      </c>
      <c r="X133" s="128"/>
      <c r="Y133" s="127">
        <f>LOOKUP(X133,SCORE2!S:S,SCORE2!O:O)</f>
        <v>0</v>
      </c>
      <c r="Z133" s="131">
        <f t="shared" si="3"/>
        <v>19</v>
      </c>
      <c r="AA133" s="150"/>
      <c r="AB133" s="55"/>
    </row>
    <row r="134" spans="2:28" s="56" customFormat="1" ht="15" customHeight="1">
      <c r="B134" s="149">
        <v>122</v>
      </c>
      <c r="C134" s="87" t="s">
        <v>373</v>
      </c>
      <c r="D134" s="87" t="s">
        <v>734</v>
      </c>
      <c r="E134" s="88">
        <v>2002</v>
      </c>
      <c r="F134" s="88" t="s">
        <v>614</v>
      </c>
      <c r="G134" s="88">
        <v>347012</v>
      </c>
      <c r="H134" s="134">
        <v>10.4</v>
      </c>
      <c r="I134" s="127">
        <f>LOOKUP(H134,SCORE2!C:C,SCORE2!B:B)</f>
        <v>4</v>
      </c>
      <c r="J134" s="128"/>
      <c r="K134" s="127">
        <f>LOOKUP(J134,SCORE2!E:E,SCORE2!D:D)</f>
        <v>0</v>
      </c>
      <c r="L134" s="135"/>
      <c r="M134" s="127">
        <f>LOOKUP(L134,SCORE2!H:H,SCORE2!G:G)</f>
        <v>0</v>
      </c>
      <c r="N134" s="128"/>
      <c r="O134" s="129">
        <f>LOOKUP(N134,SCORE2!K:K,SCORE2!J:J)</f>
        <v>0</v>
      </c>
      <c r="P134" s="130"/>
      <c r="Q134" s="127">
        <f>LOOKUP(P134,SCORE2!M:M,SCORE2!L:L)</f>
        <v>0</v>
      </c>
      <c r="R134" s="128"/>
      <c r="S134" s="129">
        <f>LOOKUP(R134,SCORE2!P:P,SCORE2!O:O)</f>
        <v>0</v>
      </c>
      <c r="T134" s="136">
        <v>2.75</v>
      </c>
      <c r="U134" s="127">
        <f>LOOKUP(T134,SCORE2!Q:Q,SCORE2!O:O)</f>
        <v>4</v>
      </c>
      <c r="V134" s="136">
        <v>3.96</v>
      </c>
      <c r="W134" s="170">
        <f>LOOKUP(V134,SCORE2!R:R,SCORE2!O:O)</f>
        <v>3</v>
      </c>
      <c r="X134" s="128"/>
      <c r="Y134" s="127">
        <f>LOOKUP(X134,SCORE2!S:S,SCORE2!O:O)</f>
        <v>0</v>
      </c>
      <c r="Z134" s="131">
        <f t="shared" si="3"/>
        <v>11</v>
      </c>
      <c r="AA134" s="150"/>
      <c r="AB134" s="55"/>
    </row>
    <row r="135" spans="2:28" s="56" customFormat="1" ht="15" customHeight="1">
      <c r="B135" s="149">
        <v>123</v>
      </c>
      <c r="C135" s="87" t="s">
        <v>786</v>
      </c>
      <c r="D135" s="87" t="s">
        <v>385</v>
      </c>
      <c r="E135" s="88">
        <v>2002</v>
      </c>
      <c r="F135" s="88" t="s">
        <v>614</v>
      </c>
      <c r="G135" s="88">
        <v>338258</v>
      </c>
      <c r="H135" s="134">
        <v>9.05</v>
      </c>
      <c r="I135" s="127">
        <f>LOOKUP(H135,SCORE2!C:C,SCORE2!B:B)</f>
        <v>15</v>
      </c>
      <c r="J135" s="128"/>
      <c r="K135" s="127">
        <f>LOOKUP(J135,SCORE2!E:E,SCORE2!D:D)</f>
        <v>0</v>
      </c>
      <c r="L135" s="135"/>
      <c r="M135" s="127">
        <f>LOOKUP(L135,SCORE2!H:H,SCORE2!G:G)</f>
        <v>0</v>
      </c>
      <c r="N135" s="128"/>
      <c r="O135" s="129">
        <f>LOOKUP(N135,SCORE2!K:K,SCORE2!J:J)</f>
        <v>0</v>
      </c>
      <c r="P135" s="130"/>
      <c r="Q135" s="127">
        <f>LOOKUP(P135,SCORE2!M:M,SCORE2!L:L)</f>
        <v>0</v>
      </c>
      <c r="R135" s="128"/>
      <c r="S135" s="129">
        <f>LOOKUP(R135,SCORE2!P:P,SCORE2!O:O)</f>
        <v>0</v>
      </c>
      <c r="T135" s="136">
        <v>3.93</v>
      </c>
      <c r="U135" s="127">
        <f>LOOKUP(T135,SCORE2!Q:Q,SCORE2!O:O)</f>
        <v>10</v>
      </c>
      <c r="V135" s="136">
        <v>4.34</v>
      </c>
      <c r="W135" s="170">
        <f>LOOKUP(V135,SCORE2!R:R,SCORE2!O:O)</f>
        <v>4</v>
      </c>
      <c r="X135" s="128"/>
      <c r="Y135" s="127">
        <f>LOOKUP(X135,SCORE2!S:S,SCORE2!O:O)</f>
        <v>0</v>
      </c>
      <c r="Z135" s="131">
        <f t="shared" si="3"/>
        <v>29</v>
      </c>
      <c r="AA135" s="150"/>
      <c r="AB135" s="55"/>
    </row>
    <row r="136" spans="2:28" s="56" customFormat="1" ht="15" customHeight="1">
      <c r="B136" s="149">
        <v>124</v>
      </c>
      <c r="C136" s="87" t="s">
        <v>787</v>
      </c>
      <c r="D136" s="87" t="s">
        <v>420</v>
      </c>
      <c r="E136" s="88">
        <v>2002</v>
      </c>
      <c r="F136" s="88" t="s">
        <v>614</v>
      </c>
      <c r="G136" s="88">
        <v>339863</v>
      </c>
      <c r="H136" s="134">
        <v>9.09</v>
      </c>
      <c r="I136" s="127">
        <f>LOOKUP(H136,SCORE2!C:C,SCORE2!B:B)</f>
        <v>15</v>
      </c>
      <c r="J136" s="128"/>
      <c r="K136" s="127">
        <f>LOOKUP(J136,SCORE2!E:E,SCORE2!D:D)</f>
        <v>0</v>
      </c>
      <c r="L136" s="135"/>
      <c r="M136" s="127">
        <f>LOOKUP(L136,SCORE2!H:H,SCORE2!G:G)</f>
        <v>0</v>
      </c>
      <c r="N136" s="128"/>
      <c r="O136" s="129">
        <f>LOOKUP(N136,SCORE2!K:K,SCORE2!J:J)</f>
        <v>0</v>
      </c>
      <c r="P136" s="130"/>
      <c r="Q136" s="127">
        <f>LOOKUP(P136,SCORE2!M:M,SCORE2!L:L)</f>
        <v>0</v>
      </c>
      <c r="R136" s="128"/>
      <c r="S136" s="129">
        <f>LOOKUP(R136,SCORE2!P:P,SCORE2!O:O)</f>
        <v>0</v>
      </c>
      <c r="T136" s="136">
        <v>4.11</v>
      </c>
      <c r="U136" s="127">
        <f>LOOKUP(T136,SCORE2!Q:Q,SCORE2!O:O)</f>
        <v>12</v>
      </c>
      <c r="V136" s="136">
        <v>7.28</v>
      </c>
      <c r="W136" s="170">
        <f>LOOKUP(V136,SCORE2!R:R,SCORE2!O:O)</f>
        <v>11</v>
      </c>
      <c r="X136" s="128"/>
      <c r="Y136" s="127">
        <f>LOOKUP(X136,SCORE2!S:S,SCORE2!O:O)</f>
        <v>0</v>
      </c>
      <c r="Z136" s="131">
        <f t="shared" si="3"/>
        <v>38</v>
      </c>
      <c r="AA136" s="150"/>
      <c r="AB136" s="55"/>
    </row>
    <row r="137" spans="2:28" s="56" customFormat="1" ht="15" customHeight="1">
      <c r="B137" s="149">
        <v>125</v>
      </c>
      <c r="C137" s="87" t="s">
        <v>788</v>
      </c>
      <c r="D137" s="87" t="s">
        <v>348</v>
      </c>
      <c r="E137" s="88">
        <v>2002</v>
      </c>
      <c r="F137" s="88" t="s">
        <v>614</v>
      </c>
      <c r="G137" s="88">
        <v>343638</v>
      </c>
      <c r="H137" s="134">
        <v>9.7</v>
      </c>
      <c r="I137" s="127">
        <f>LOOKUP(H137,SCORE2!C:C,SCORE2!B:B)</f>
        <v>8</v>
      </c>
      <c r="J137" s="128"/>
      <c r="K137" s="127">
        <f>LOOKUP(J137,SCORE2!E:E,SCORE2!D:D)</f>
        <v>0</v>
      </c>
      <c r="L137" s="135"/>
      <c r="M137" s="127">
        <f>LOOKUP(L137,SCORE2!H:H,SCORE2!G:G)</f>
        <v>0</v>
      </c>
      <c r="N137" s="128"/>
      <c r="O137" s="129">
        <f>LOOKUP(N137,SCORE2!K:K,SCORE2!J:J)</f>
        <v>0</v>
      </c>
      <c r="P137" s="130"/>
      <c r="Q137" s="127">
        <f>LOOKUP(P137,SCORE2!M:M,SCORE2!L:L)</f>
        <v>0</v>
      </c>
      <c r="R137" s="128"/>
      <c r="S137" s="129">
        <f>LOOKUP(R137,SCORE2!P:P,SCORE2!O:O)</f>
        <v>0</v>
      </c>
      <c r="T137" s="136">
        <v>3.3</v>
      </c>
      <c r="U137" s="127">
        <f>LOOKUP(T137,SCORE2!Q:Q,SCORE2!O:O)</f>
        <v>7</v>
      </c>
      <c r="V137" s="136">
        <v>4.2</v>
      </c>
      <c r="W137" s="170">
        <f>LOOKUP(V137,SCORE2!R:R,SCORE2!O:O)</f>
        <v>4</v>
      </c>
      <c r="X137" s="128"/>
      <c r="Y137" s="127">
        <f>LOOKUP(X137,SCORE2!S:S,SCORE2!O:O)</f>
        <v>0</v>
      </c>
      <c r="Z137" s="131">
        <f t="shared" si="3"/>
        <v>19</v>
      </c>
      <c r="AA137" s="150"/>
      <c r="AB137" s="55"/>
    </row>
    <row r="138" spans="2:28" s="56" customFormat="1" ht="15" customHeight="1">
      <c r="B138" s="149">
        <v>126</v>
      </c>
      <c r="C138" s="87" t="s">
        <v>702</v>
      </c>
      <c r="D138" s="87" t="s">
        <v>367</v>
      </c>
      <c r="E138" s="88">
        <v>2003</v>
      </c>
      <c r="F138" s="88" t="s">
        <v>539</v>
      </c>
      <c r="G138" s="88">
        <v>337233</v>
      </c>
      <c r="H138" s="134">
        <v>9.6</v>
      </c>
      <c r="I138" s="127">
        <f>LOOKUP(H138,SCORE2!C:C,SCORE2!B:B)</f>
        <v>9</v>
      </c>
      <c r="J138" s="128"/>
      <c r="K138" s="127">
        <f>LOOKUP(J138,SCORE2!E:E,SCORE2!D:D)</f>
        <v>0</v>
      </c>
      <c r="L138" s="135"/>
      <c r="M138" s="127">
        <f>LOOKUP(L138,SCORE2!H:H,SCORE2!G:G)</f>
        <v>0</v>
      </c>
      <c r="N138" s="128"/>
      <c r="O138" s="129">
        <f>LOOKUP(N138,SCORE2!K:K,SCORE2!J:J)</f>
        <v>0</v>
      </c>
      <c r="P138" s="130"/>
      <c r="Q138" s="127">
        <f>LOOKUP(P138,SCORE2!M:M,SCORE2!L:L)</f>
        <v>0</v>
      </c>
      <c r="R138" s="128"/>
      <c r="S138" s="129">
        <f>LOOKUP(R138,SCORE2!P:P,SCORE2!O:O)</f>
        <v>0</v>
      </c>
      <c r="T138" s="136">
        <v>3.51</v>
      </c>
      <c r="U138" s="127">
        <f>LOOKUP(T138,SCORE2!Q:Q,SCORE2!O:O)</f>
        <v>8</v>
      </c>
      <c r="V138" s="136">
        <v>4.76</v>
      </c>
      <c r="W138" s="170">
        <f>LOOKUP(V138,SCORE2!R:R,SCORE2!O:O)</f>
        <v>5</v>
      </c>
      <c r="X138" s="128"/>
      <c r="Y138" s="127">
        <f>LOOKUP(X138,SCORE2!S:S,SCORE2!O:O)</f>
        <v>0</v>
      </c>
      <c r="Z138" s="131">
        <f t="shared" si="3"/>
        <v>22</v>
      </c>
      <c r="AA138" s="150"/>
      <c r="AB138" s="55"/>
    </row>
    <row r="139" spans="2:28" s="56" customFormat="1" ht="15" customHeight="1">
      <c r="B139" s="149">
        <v>127</v>
      </c>
      <c r="C139" s="87" t="s">
        <v>703</v>
      </c>
      <c r="D139" s="87" t="s">
        <v>704</v>
      </c>
      <c r="E139" s="88">
        <v>2003</v>
      </c>
      <c r="F139" s="88" t="s">
        <v>539</v>
      </c>
      <c r="G139" s="88">
        <v>344472</v>
      </c>
      <c r="H139" s="134">
        <v>10.13</v>
      </c>
      <c r="I139" s="127">
        <f>LOOKUP(H139,SCORE2!C:C,SCORE2!B:B)</f>
        <v>6</v>
      </c>
      <c r="J139" s="128"/>
      <c r="K139" s="127">
        <f>LOOKUP(J139,SCORE2!E:E,SCORE2!D:D)</f>
        <v>0</v>
      </c>
      <c r="L139" s="135"/>
      <c r="M139" s="127">
        <f>LOOKUP(L139,SCORE2!H:H,SCORE2!G:G)</f>
        <v>0</v>
      </c>
      <c r="N139" s="128"/>
      <c r="O139" s="129">
        <f>LOOKUP(N139,SCORE2!K:K,SCORE2!J:J)</f>
        <v>0</v>
      </c>
      <c r="P139" s="130"/>
      <c r="Q139" s="127">
        <f>LOOKUP(P139,SCORE2!M:M,SCORE2!L:L)</f>
        <v>0</v>
      </c>
      <c r="R139" s="128"/>
      <c r="S139" s="129">
        <f>LOOKUP(R139,SCORE2!P:P,SCORE2!O:O)</f>
        <v>0</v>
      </c>
      <c r="T139" s="136">
        <v>3.22</v>
      </c>
      <c r="U139" s="127">
        <f>LOOKUP(T139,SCORE2!Q:Q,SCORE2!O:O)</f>
        <v>6</v>
      </c>
      <c r="V139" s="136">
        <v>3.59</v>
      </c>
      <c r="W139" s="170">
        <f>LOOKUP(V139,SCORE2!R:R,SCORE2!O:O)</f>
        <v>3</v>
      </c>
      <c r="X139" s="128"/>
      <c r="Y139" s="127">
        <f>LOOKUP(X139,SCORE2!S:S,SCORE2!O:O)</f>
        <v>0</v>
      </c>
      <c r="Z139" s="131">
        <f t="shared" si="3"/>
        <v>15</v>
      </c>
      <c r="AA139" s="150"/>
      <c r="AB139" s="55"/>
    </row>
    <row r="140" spans="2:28" s="56" customFormat="1" ht="15" customHeight="1">
      <c r="B140" s="149">
        <v>128</v>
      </c>
      <c r="C140" s="87" t="s">
        <v>357</v>
      </c>
      <c r="D140" s="87" t="s">
        <v>358</v>
      </c>
      <c r="E140" s="88">
        <v>2003</v>
      </c>
      <c r="F140" s="88" t="s">
        <v>536</v>
      </c>
      <c r="G140" s="88">
        <v>340063</v>
      </c>
      <c r="H140" s="103">
        <v>8.5</v>
      </c>
      <c r="I140" s="127">
        <f>LOOKUP(H140,SCORE2!C:C,SCORE2!B:B)</f>
        <v>20</v>
      </c>
      <c r="J140" s="128"/>
      <c r="K140" s="127">
        <f>LOOKUP(J140,SCORE2!E:E,SCORE2!D:D)</f>
        <v>0</v>
      </c>
      <c r="L140" s="103"/>
      <c r="M140" s="127">
        <f>LOOKUP(L140,SCORE2!H:H,SCORE2!G:G)</f>
        <v>0</v>
      </c>
      <c r="N140" s="128"/>
      <c r="O140" s="129">
        <f>LOOKUP(N140,SCORE2!K:K,SCORE2!J:J)</f>
        <v>0</v>
      </c>
      <c r="P140" s="130"/>
      <c r="Q140" s="127">
        <f>LOOKUP(P140,SCORE2!M:M,SCORE2!L:L)</f>
        <v>0</v>
      </c>
      <c r="R140" s="128"/>
      <c r="S140" s="129">
        <f>LOOKUP(R140,SCORE2!P:P,SCORE2!O:O)</f>
        <v>0</v>
      </c>
      <c r="T140" s="103">
        <v>4.72</v>
      </c>
      <c r="U140" s="127">
        <f>LOOKUP(T140,SCORE2!Q:Q,SCORE2!O:O)</f>
        <v>18</v>
      </c>
      <c r="V140" s="103">
        <v>7</v>
      </c>
      <c r="W140" s="170">
        <f>LOOKUP(V140,SCORE2!R:R,SCORE2!O:O)</f>
        <v>11</v>
      </c>
      <c r="X140" s="128"/>
      <c r="Y140" s="127">
        <f>LOOKUP(X140,SCORE2!S:S,SCORE2!O:O)</f>
        <v>0</v>
      </c>
      <c r="Z140" s="131">
        <f t="shared" si="3"/>
        <v>49</v>
      </c>
      <c r="AA140" s="150"/>
      <c r="AB140" s="55"/>
    </row>
    <row r="141" spans="2:28" s="56" customFormat="1" ht="15" customHeight="1">
      <c r="B141" s="149">
        <v>129</v>
      </c>
      <c r="C141" s="87" t="s">
        <v>396</v>
      </c>
      <c r="D141" s="87" t="s">
        <v>397</v>
      </c>
      <c r="E141" s="88">
        <v>2003</v>
      </c>
      <c r="F141" s="88" t="s">
        <v>359</v>
      </c>
      <c r="G141" s="88">
        <v>349752</v>
      </c>
      <c r="H141" s="103">
        <v>9.31</v>
      </c>
      <c r="I141" s="127">
        <f>LOOKUP(H141,SCORE2!C:C,SCORE2!B:B)</f>
        <v>12</v>
      </c>
      <c r="J141" s="128"/>
      <c r="K141" s="127">
        <f>LOOKUP(J141,SCORE2!E:E,SCORE2!D:D)</f>
        <v>0</v>
      </c>
      <c r="L141" s="103"/>
      <c r="M141" s="127">
        <f>LOOKUP(L141,SCORE2!H:H,SCORE2!G:G)</f>
        <v>0</v>
      </c>
      <c r="N141" s="128"/>
      <c r="O141" s="129">
        <f>LOOKUP(N141,SCORE2!K:K,SCORE2!J:J)</f>
        <v>0</v>
      </c>
      <c r="P141" s="130"/>
      <c r="Q141" s="127">
        <f>LOOKUP(P141,SCORE2!M:M,SCORE2!L:L)</f>
        <v>0</v>
      </c>
      <c r="R141" s="128"/>
      <c r="S141" s="129">
        <f>LOOKUP(R141,SCORE2!P:P,SCORE2!O:O)</f>
        <v>0</v>
      </c>
      <c r="T141" s="103">
        <v>3.65</v>
      </c>
      <c r="U141" s="127">
        <f>LOOKUP(T141,SCORE2!Q:Q,SCORE2!O:O)</f>
        <v>9</v>
      </c>
      <c r="V141" s="103">
        <v>5.9</v>
      </c>
      <c r="W141" s="170">
        <f>LOOKUP(V141,SCORE2!R:R,SCORE2!O:O)</f>
        <v>8</v>
      </c>
      <c r="X141" s="128"/>
      <c r="Y141" s="127">
        <f>LOOKUP(X141,SCORE2!S:S,SCORE2!O:O)</f>
        <v>0</v>
      </c>
      <c r="Z141" s="131">
        <f aca="true" t="shared" si="4" ref="Z141:Z172">I141+K141+M141+O141+Q141+S141+U141+W141+Y141</f>
        <v>29</v>
      </c>
      <c r="AA141" s="150"/>
      <c r="AB141" s="55"/>
    </row>
    <row r="142" spans="2:28" s="56" customFormat="1" ht="15" customHeight="1">
      <c r="B142" s="149">
        <v>130</v>
      </c>
      <c r="C142" s="87" t="s">
        <v>370</v>
      </c>
      <c r="D142" s="87" t="s">
        <v>371</v>
      </c>
      <c r="E142" s="88">
        <v>2003</v>
      </c>
      <c r="F142" s="88" t="s">
        <v>372</v>
      </c>
      <c r="G142" s="88">
        <v>349495</v>
      </c>
      <c r="H142" s="103"/>
      <c r="I142" s="127">
        <f>LOOKUP(H142,SCORE2!C:C,SCORE2!B:B)</f>
        <v>0</v>
      </c>
      <c r="J142" s="128"/>
      <c r="K142" s="127">
        <f>LOOKUP(J142,SCORE2!E:E,SCORE2!D:D)</f>
        <v>0</v>
      </c>
      <c r="L142" s="103"/>
      <c r="M142" s="127">
        <f>LOOKUP(L142,SCORE2!H:H,SCORE2!G:G)</f>
        <v>0</v>
      </c>
      <c r="N142" s="128"/>
      <c r="O142" s="129">
        <f>LOOKUP(N142,SCORE2!K:K,SCORE2!J:J)</f>
        <v>0</v>
      </c>
      <c r="P142" s="130"/>
      <c r="Q142" s="127">
        <f>LOOKUP(P142,SCORE2!M:M,SCORE2!L:L)</f>
        <v>0</v>
      </c>
      <c r="R142" s="128"/>
      <c r="S142" s="129">
        <f>LOOKUP(R142,SCORE2!P:P,SCORE2!O:O)</f>
        <v>0</v>
      </c>
      <c r="T142" s="103">
        <v>3</v>
      </c>
      <c r="U142" s="127">
        <f>LOOKUP(T142,SCORE2!Q:Q,SCORE2!O:O)</f>
        <v>5</v>
      </c>
      <c r="V142" s="103">
        <v>3.3</v>
      </c>
      <c r="W142" s="170">
        <f>LOOKUP(V142,SCORE2!R:R,SCORE2!O:O)</f>
        <v>2</v>
      </c>
      <c r="X142" s="128"/>
      <c r="Y142" s="127">
        <f>LOOKUP(X142,SCORE2!S:S,SCORE2!O:O)</f>
        <v>0</v>
      </c>
      <c r="Z142" s="131">
        <f t="shared" si="4"/>
        <v>7</v>
      </c>
      <c r="AA142" s="150"/>
      <c r="AB142" s="55"/>
    </row>
    <row r="143" spans="2:28" s="56" customFormat="1" ht="15" customHeight="1">
      <c r="B143" s="149">
        <v>131</v>
      </c>
      <c r="C143" s="87" t="s">
        <v>393</v>
      </c>
      <c r="D143" s="87" t="s">
        <v>351</v>
      </c>
      <c r="E143" s="88">
        <v>2002</v>
      </c>
      <c r="F143" s="88" t="s">
        <v>372</v>
      </c>
      <c r="G143" s="88"/>
      <c r="H143" s="103">
        <v>9</v>
      </c>
      <c r="I143" s="127">
        <f>LOOKUP(H143,SCORE2!C:C,SCORE2!B:B)</f>
        <v>15</v>
      </c>
      <c r="J143" s="128"/>
      <c r="K143" s="127">
        <f>LOOKUP(J143,SCORE2!E:E,SCORE2!D:D)</f>
        <v>0</v>
      </c>
      <c r="L143" s="103"/>
      <c r="M143" s="127">
        <f>LOOKUP(L143,SCORE2!H:H,SCORE2!G:G)</f>
        <v>0</v>
      </c>
      <c r="N143" s="128"/>
      <c r="O143" s="129">
        <f>LOOKUP(N143,SCORE2!K:K,SCORE2!J:J)</f>
        <v>0</v>
      </c>
      <c r="P143" s="130"/>
      <c r="Q143" s="127">
        <f>LOOKUP(P143,SCORE2!M:M,SCORE2!L:L)</f>
        <v>0</v>
      </c>
      <c r="R143" s="128"/>
      <c r="S143" s="129">
        <f>LOOKUP(R143,SCORE2!P:P,SCORE2!O:O)</f>
        <v>0</v>
      </c>
      <c r="T143" s="103">
        <v>4.54</v>
      </c>
      <c r="U143" s="127">
        <f>LOOKUP(T143,SCORE2!Q:Q,SCORE2!O:O)</f>
        <v>16</v>
      </c>
      <c r="V143" s="103">
        <v>6.8</v>
      </c>
      <c r="W143" s="170">
        <f>LOOKUP(V143,SCORE2!R:R,SCORE2!O:O)</f>
        <v>10</v>
      </c>
      <c r="X143" s="128"/>
      <c r="Y143" s="127">
        <f>LOOKUP(X143,SCORE2!S:S,SCORE2!O:O)</f>
        <v>0</v>
      </c>
      <c r="Z143" s="131">
        <f t="shared" si="4"/>
        <v>41</v>
      </c>
      <c r="AA143" s="150"/>
      <c r="AB143" s="55"/>
    </row>
    <row r="144" spans="2:28" s="56" customFormat="1" ht="15" customHeight="1">
      <c r="B144" s="149">
        <v>132</v>
      </c>
      <c r="C144" s="87" t="s">
        <v>404</v>
      </c>
      <c r="D144" s="87" t="s">
        <v>405</v>
      </c>
      <c r="E144" s="88">
        <v>2003</v>
      </c>
      <c r="F144" s="88" t="s">
        <v>372</v>
      </c>
      <c r="G144" s="88">
        <v>349492</v>
      </c>
      <c r="H144" s="103">
        <v>8.87</v>
      </c>
      <c r="I144" s="127">
        <f>LOOKUP(H144,SCORE2!C:C,SCORE2!B:B)</f>
        <v>17</v>
      </c>
      <c r="J144" s="128"/>
      <c r="K144" s="127">
        <f>LOOKUP(J144,SCORE2!E:E,SCORE2!D:D)</f>
        <v>0</v>
      </c>
      <c r="L144" s="103"/>
      <c r="M144" s="127">
        <f>LOOKUP(L144,SCORE2!H:H,SCORE2!G:G)</f>
        <v>0</v>
      </c>
      <c r="N144" s="128"/>
      <c r="O144" s="129">
        <f>LOOKUP(N144,SCORE2!K:K,SCORE2!J:J)</f>
        <v>0</v>
      </c>
      <c r="P144" s="130"/>
      <c r="Q144" s="127">
        <f>LOOKUP(P144,SCORE2!M:M,SCORE2!L:L)</f>
        <v>0</v>
      </c>
      <c r="R144" s="128"/>
      <c r="S144" s="129">
        <f>LOOKUP(R144,SCORE2!P:P,SCORE2!O:O)</f>
        <v>0</v>
      </c>
      <c r="T144" s="103">
        <v>4.31</v>
      </c>
      <c r="U144" s="127">
        <f>LOOKUP(T144,SCORE2!Q:Q,SCORE2!O:O)</f>
        <v>14</v>
      </c>
      <c r="V144" s="103">
        <v>6.7</v>
      </c>
      <c r="W144" s="170">
        <f>LOOKUP(V144,SCORE2!R:R,SCORE2!O:O)</f>
        <v>10</v>
      </c>
      <c r="X144" s="128"/>
      <c r="Y144" s="127">
        <f>LOOKUP(X144,SCORE2!S:S,SCORE2!O:O)</f>
        <v>0</v>
      </c>
      <c r="Z144" s="131">
        <f t="shared" si="4"/>
        <v>41</v>
      </c>
      <c r="AA144" s="150"/>
      <c r="AB144" s="55"/>
    </row>
    <row r="145" spans="2:28" s="56" customFormat="1" ht="15" customHeight="1">
      <c r="B145" s="149">
        <v>133</v>
      </c>
      <c r="C145" s="87" t="s">
        <v>427</v>
      </c>
      <c r="D145" s="87" t="s">
        <v>428</v>
      </c>
      <c r="E145" s="88">
        <v>2002</v>
      </c>
      <c r="F145" s="88" t="s">
        <v>372</v>
      </c>
      <c r="G145" s="88">
        <v>342681</v>
      </c>
      <c r="H145" s="103">
        <v>10.62</v>
      </c>
      <c r="I145" s="127">
        <f>LOOKUP(H145,SCORE2!C:C,SCORE2!B:B)</f>
        <v>3</v>
      </c>
      <c r="J145" s="128"/>
      <c r="K145" s="127">
        <f>LOOKUP(J145,SCORE2!E:E,SCORE2!D:D)</f>
        <v>0</v>
      </c>
      <c r="L145" s="103"/>
      <c r="M145" s="127">
        <f>LOOKUP(L145,SCORE2!H:H,SCORE2!G:G)</f>
        <v>0</v>
      </c>
      <c r="N145" s="128"/>
      <c r="O145" s="129">
        <f>LOOKUP(N145,SCORE2!K:K,SCORE2!J:J)</f>
        <v>0</v>
      </c>
      <c r="P145" s="130"/>
      <c r="Q145" s="127">
        <f>LOOKUP(P145,SCORE2!M:M,SCORE2!L:L)</f>
        <v>0</v>
      </c>
      <c r="R145" s="128"/>
      <c r="S145" s="129">
        <f>LOOKUP(R145,SCORE2!P:P,SCORE2!O:O)</f>
        <v>0</v>
      </c>
      <c r="T145" s="103">
        <v>2.7</v>
      </c>
      <c r="U145" s="127">
        <f>LOOKUP(T145,SCORE2!Q:Q,SCORE2!O:O)</f>
        <v>4</v>
      </c>
      <c r="V145" s="103">
        <v>5.8</v>
      </c>
      <c r="W145" s="170">
        <f>LOOKUP(V145,SCORE2!R:R,SCORE2!O:O)</f>
        <v>8</v>
      </c>
      <c r="X145" s="128"/>
      <c r="Y145" s="127">
        <f>LOOKUP(X145,SCORE2!S:S,SCORE2!O:O)</f>
        <v>0</v>
      </c>
      <c r="Z145" s="131">
        <f t="shared" si="4"/>
        <v>15</v>
      </c>
      <c r="AA145" s="150"/>
      <c r="AB145" s="55"/>
    </row>
    <row r="146" spans="2:28" s="56" customFormat="1" ht="15" customHeight="1">
      <c r="B146" s="149">
        <v>134</v>
      </c>
      <c r="C146" s="87" t="s">
        <v>437</v>
      </c>
      <c r="D146" s="87" t="s">
        <v>420</v>
      </c>
      <c r="E146" s="88">
        <v>2003</v>
      </c>
      <c r="F146" s="88" t="s">
        <v>372</v>
      </c>
      <c r="G146" s="88">
        <v>349493</v>
      </c>
      <c r="H146" s="103">
        <v>11.1</v>
      </c>
      <c r="I146" s="127">
        <f>LOOKUP(H146,SCORE2!C:C,SCORE2!B:B)</f>
        <v>2</v>
      </c>
      <c r="J146" s="128"/>
      <c r="K146" s="127">
        <f>LOOKUP(J146,SCORE2!E:E,SCORE2!D:D)</f>
        <v>0</v>
      </c>
      <c r="L146" s="103"/>
      <c r="M146" s="127">
        <f>LOOKUP(L146,SCORE2!H:H,SCORE2!G:G)</f>
        <v>0</v>
      </c>
      <c r="N146" s="128"/>
      <c r="O146" s="129">
        <f>LOOKUP(N146,SCORE2!K:K,SCORE2!J:J)</f>
        <v>0</v>
      </c>
      <c r="P146" s="130"/>
      <c r="Q146" s="127">
        <f>LOOKUP(P146,SCORE2!M:M,SCORE2!L:L)</f>
        <v>0</v>
      </c>
      <c r="R146" s="128"/>
      <c r="S146" s="129">
        <f>LOOKUP(R146,SCORE2!P:P,SCORE2!O:O)</f>
        <v>0</v>
      </c>
      <c r="T146" s="103">
        <v>2.7</v>
      </c>
      <c r="U146" s="127">
        <f>LOOKUP(T146,SCORE2!Q:Q,SCORE2!O:O)</f>
        <v>4</v>
      </c>
      <c r="V146" s="103">
        <v>5.8</v>
      </c>
      <c r="W146" s="170">
        <f>LOOKUP(V146,SCORE2!R:R,SCORE2!O:O)</f>
        <v>8</v>
      </c>
      <c r="X146" s="128"/>
      <c r="Y146" s="127">
        <f>LOOKUP(X146,SCORE2!S:S,SCORE2!O:O)</f>
        <v>0</v>
      </c>
      <c r="Z146" s="131">
        <f t="shared" si="4"/>
        <v>14</v>
      </c>
      <c r="AA146" s="150"/>
      <c r="AB146" s="55"/>
    </row>
    <row r="147" spans="2:28" s="56" customFormat="1" ht="15" customHeight="1">
      <c r="B147" s="149">
        <v>135</v>
      </c>
      <c r="C147" s="87" t="s">
        <v>705</v>
      </c>
      <c r="D147" s="87" t="s">
        <v>706</v>
      </c>
      <c r="E147" s="88">
        <v>2002</v>
      </c>
      <c r="F147" s="88" t="s">
        <v>542</v>
      </c>
      <c r="G147" s="88">
        <v>328352</v>
      </c>
      <c r="H147" s="134"/>
      <c r="I147" s="127">
        <f>LOOKUP(H147,SCORE2!C:C,SCORE2!B:B)</f>
        <v>0</v>
      </c>
      <c r="J147" s="128"/>
      <c r="K147" s="127">
        <f>LOOKUP(J147,SCORE2!E:E,SCORE2!D:D)</f>
        <v>0</v>
      </c>
      <c r="L147" s="114" t="s">
        <v>655</v>
      </c>
      <c r="M147" s="127">
        <f>LOOKUP(L147,SCORE2!H:H,SCORE2!G:G)</f>
        <v>6</v>
      </c>
      <c r="N147" s="128"/>
      <c r="O147" s="129">
        <f>LOOKUP(N147,SCORE2!K:K,SCORE2!J:J)</f>
        <v>0</v>
      </c>
      <c r="P147" s="130"/>
      <c r="Q147" s="127">
        <f>LOOKUP(P147,SCORE2!M:M,SCORE2!L:L)</f>
        <v>0</v>
      </c>
      <c r="R147" s="128"/>
      <c r="S147" s="129">
        <f>LOOKUP(R147,SCORE2!P:P,SCORE2!O:O)</f>
        <v>0</v>
      </c>
      <c r="T147" s="136">
        <v>4.54</v>
      </c>
      <c r="U147" s="127">
        <f>LOOKUP(T147,SCORE2!Q:Q,SCORE2!O:O)</f>
        <v>16</v>
      </c>
      <c r="V147" s="136">
        <v>6.54</v>
      </c>
      <c r="W147" s="170">
        <f>LOOKUP(V147,SCORE2!R:R,SCORE2!O:O)</f>
        <v>9</v>
      </c>
      <c r="X147" s="128"/>
      <c r="Y147" s="127">
        <f>LOOKUP(X147,SCORE2!S:S,SCORE2!O:O)</f>
        <v>0</v>
      </c>
      <c r="Z147" s="131">
        <f t="shared" si="4"/>
        <v>31</v>
      </c>
      <c r="AA147" s="150"/>
      <c r="AB147" s="55"/>
    </row>
    <row r="148" spans="2:28" s="56" customFormat="1" ht="15" customHeight="1">
      <c r="B148" s="149">
        <v>136</v>
      </c>
      <c r="C148" s="87" t="s">
        <v>707</v>
      </c>
      <c r="D148" s="87" t="s">
        <v>377</v>
      </c>
      <c r="E148" s="88">
        <v>2002</v>
      </c>
      <c r="F148" s="88" t="s">
        <v>542</v>
      </c>
      <c r="G148" s="88">
        <v>341275</v>
      </c>
      <c r="H148" s="134">
        <v>9.06</v>
      </c>
      <c r="I148" s="127">
        <f>LOOKUP(H148,SCORE2!C:C,SCORE2!B:B)</f>
        <v>15</v>
      </c>
      <c r="J148" s="128"/>
      <c r="K148" s="127">
        <f>LOOKUP(J148,SCORE2!E:E,SCORE2!D:D)</f>
        <v>0</v>
      </c>
      <c r="L148" s="135"/>
      <c r="M148" s="127">
        <f>LOOKUP(L148,SCORE2!H:H,SCORE2!G:G)</f>
        <v>0</v>
      </c>
      <c r="N148" s="128"/>
      <c r="O148" s="129">
        <f>LOOKUP(N148,SCORE2!K:K,SCORE2!J:J)</f>
        <v>0</v>
      </c>
      <c r="P148" s="130"/>
      <c r="Q148" s="127">
        <f>LOOKUP(P148,SCORE2!M:M,SCORE2!L:L)</f>
        <v>0</v>
      </c>
      <c r="R148" s="128"/>
      <c r="S148" s="129">
        <f>LOOKUP(R148,SCORE2!P:P,SCORE2!O:O)</f>
        <v>0</v>
      </c>
      <c r="T148" s="136">
        <v>4.02</v>
      </c>
      <c r="U148" s="127">
        <f>LOOKUP(T148,SCORE2!Q:Q,SCORE2!O:O)</f>
        <v>11</v>
      </c>
      <c r="V148" s="136">
        <v>5.93</v>
      </c>
      <c r="W148" s="170">
        <f>LOOKUP(V148,SCORE2!R:R,SCORE2!O:O)</f>
        <v>8</v>
      </c>
      <c r="X148" s="128"/>
      <c r="Y148" s="127">
        <f>LOOKUP(X148,SCORE2!S:S,SCORE2!O:O)</f>
        <v>0</v>
      </c>
      <c r="Z148" s="131">
        <f t="shared" si="4"/>
        <v>34</v>
      </c>
      <c r="AA148" s="150"/>
      <c r="AB148" s="55"/>
    </row>
    <row r="149" spans="2:28" s="56" customFormat="1" ht="15" customHeight="1">
      <c r="B149" s="149">
        <v>137</v>
      </c>
      <c r="C149" s="87" t="s">
        <v>708</v>
      </c>
      <c r="D149" s="87" t="s">
        <v>356</v>
      </c>
      <c r="E149" s="88">
        <v>2002</v>
      </c>
      <c r="F149" s="88" t="s">
        <v>542</v>
      </c>
      <c r="G149" s="88">
        <v>342001</v>
      </c>
      <c r="H149" s="134"/>
      <c r="I149" s="127">
        <f>LOOKUP(H149,SCORE2!C:C,SCORE2!B:B)</f>
        <v>0</v>
      </c>
      <c r="J149" s="128"/>
      <c r="K149" s="127">
        <f>LOOKUP(J149,SCORE2!E:E,SCORE2!D:D)</f>
        <v>0</v>
      </c>
      <c r="L149" s="135" t="s">
        <v>726</v>
      </c>
      <c r="M149" s="127">
        <f>LOOKUP(L149,SCORE2!H:H,SCORE2!G:G)</f>
        <v>0</v>
      </c>
      <c r="N149" s="128"/>
      <c r="O149" s="129">
        <f>LOOKUP(N149,SCORE2!K:K,SCORE2!J:J)</f>
        <v>0</v>
      </c>
      <c r="P149" s="130"/>
      <c r="Q149" s="127">
        <f>LOOKUP(P149,SCORE2!M:M,SCORE2!L:L)</f>
        <v>0</v>
      </c>
      <c r="R149" s="128"/>
      <c r="S149" s="129">
        <f>LOOKUP(R149,SCORE2!P:P,SCORE2!O:O)</f>
        <v>0</v>
      </c>
      <c r="T149" s="136">
        <v>4.3</v>
      </c>
      <c r="U149" s="127">
        <f>LOOKUP(T149,SCORE2!Q:Q,SCORE2!O:O)</f>
        <v>14</v>
      </c>
      <c r="V149" s="136">
        <v>5.99</v>
      </c>
      <c r="W149" s="170">
        <f>LOOKUP(V149,SCORE2!R:R,SCORE2!O:O)</f>
        <v>8</v>
      </c>
      <c r="X149" s="128"/>
      <c r="Y149" s="127">
        <f>LOOKUP(X149,SCORE2!S:S,SCORE2!O:O)</f>
        <v>0</v>
      </c>
      <c r="Z149" s="131">
        <f t="shared" si="4"/>
        <v>22</v>
      </c>
      <c r="AA149" s="150"/>
      <c r="AB149" s="55"/>
    </row>
    <row r="150" spans="2:28" s="56" customFormat="1" ht="15" customHeight="1">
      <c r="B150" s="149">
        <v>138</v>
      </c>
      <c r="C150" s="87" t="s">
        <v>707</v>
      </c>
      <c r="D150" s="87" t="s">
        <v>709</v>
      </c>
      <c r="E150" s="88">
        <v>2003</v>
      </c>
      <c r="F150" s="88" t="s">
        <v>542</v>
      </c>
      <c r="G150" s="88">
        <v>341272</v>
      </c>
      <c r="H150" s="134">
        <v>10.57</v>
      </c>
      <c r="I150" s="127">
        <f>LOOKUP(H150,SCORE2!C:C,SCORE2!B:B)</f>
        <v>4</v>
      </c>
      <c r="J150" s="128"/>
      <c r="K150" s="127">
        <f>LOOKUP(J150,SCORE2!E:E,SCORE2!D:D)</f>
        <v>0</v>
      </c>
      <c r="L150" s="135"/>
      <c r="M150" s="127">
        <f>LOOKUP(L150,SCORE2!H:H,SCORE2!G:G)</f>
        <v>0</v>
      </c>
      <c r="N150" s="128"/>
      <c r="O150" s="129">
        <f>LOOKUP(N150,SCORE2!K:K,SCORE2!J:J)</f>
        <v>0</v>
      </c>
      <c r="P150" s="130"/>
      <c r="Q150" s="127">
        <f>LOOKUP(P150,SCORE2!M:M,SCORE2!L:L)</f>
        <v>0</v>
      </c>
      <c r="R150" s="128"/>
      <c r="S150" s="129">
        <f>LOOKUP(R150,SCORE2!P:P,SCORE2!O:O)</f>
        <v>0</v>
      </c>
      <c r="T150" s="136">
        <v>3.2</v>
      </c>
      <c r="U150" s="127">
        <f>LOOKUP(T150,SCORE2!Q:Q,SCORE2!O:O)</f>
        <v>6</v>
      </c>
      <c r="V150" s="136">
        <v>3.8</v>
      </c>
      <c r="W150" s="170">
        <f>LOOKUP(V150,SCORE2!R:R,SCORE2!O:O)</f>
        <v>3</v>
      </c>
      <c r="X150" s="128"/>
      <c r="Y150" s="127">
        <f>LOOKUP(X150,SCORE2!S:S,SCORE2!O:O)</f>
        <v>0</v>
      </c>
      <c r="Z150" s="131">
        <f t="shared" si="4"/>
        <v>13</v>
      </c>
      <c r="AA150" s="150"/>
      <c r="AB150" s="55"/>
    </row>
    <row r="151" spans="2:28" s="56" customFormat="1" ht="15" customHeight="1">
      <c r="B151" s="149">
        <v>139</v>
      </c>
      <c r="C151" s="87" t="s">
        <v>710</v>
      </c>
      <c r="D151" s="87" t="s">
        <v>663</v>
      </c>
      <c r="E151" s="88">
        <v>2002</v>
      </c>
      <c r="F151" s="88" t="s">
        <v>542</v>
      </c>
      <c r="G151" s="88">
        <v>343088</v>
      </c>
      <c r="H151" s="134"/>
      <c r="I151" s="127">
        <f>LOOKUP(H151,SCORE2!C:C,SCORE2!B:B)</f>
        <v>0</v>
      </c>
      <c r="J151" s="128"/>
      <c r="K151" s="127">
        <f>LOOKUP(J151,SCORE2!E:E,SCORE2!D:D)</f>
        <v>0</v>
      </c>
      <c r="L151" s="135" t="s">
        <v>445</v>
      </c>
      <c r="M151" s="127">
        <f>LOOKUP(L151,SCORE2!H:H,SCORE2!G:G)</f>
        <v>0</v>
      </c>
      <c r="N151" s="128"/>
      <c r="O151" s="129">
        <f>LOOKUP(N151,SCORE2!K:K,SCORE2!J:J)</f>
        <v>0</v>
      </c>
      <c r="P151" s="130"/>
      <c r="Q151" s="127">
        <f>LOOKUP(P151,SCORE2!M:M,SCORE2!L:L)</f>
        <v>0</v>
      </c>
      <c r="R151" s="128"/>
      <c r="S151" s="129">
        <f>LOOKUP(R151,SCORE2!P:P,SCORE2!O:O)</f>
        <v>0</v>
      </c>
      <c r="T151" s="136">
        <v>3.42</v>
      </c>
      <c r="U151" s="127">
        <f>LOOKUP(T151,SCORE2!Q:Q,SCORE2!O:O)</f>
        <v>7</v>
      </c>
      <c r="V151" s="136">
        <v>4.82</v>
      </c>
      <c r="W151" s="170">
        <f>LOOKUP(V151,SCORE2!R:R,SCORE2!O:O)</f>
        <v>5</v>
      </c>
      <c r="X151" s="128"/>
      <c r="Y151" s="127">
        <f>LOOKUP(X151,SCORE2!S:S,SCORE2!O:O)</f>
        <v>0</v>
      </c>
      <c r="Z151" s="131">
        <f t="shared" si="4"/>
        <v>12</v>
      </c>
      <c r="AA151" s="150"/>
      <c r="AB151" s="55"/>
    </row>
    <row r="152" spans="2:28" s="56" customFormat="1" ht="15" customHeight="1">
      <c r="B152" s="149">
        <v>140</v>
      </c>
      <c r="C152" s="87" t="s">
        <v>711</v>
      </c>
      <c r="D152" s="87" t="s">
        <v>675</v>
      </c>
      <c r="E152" s="88">
        <v>2003</v>
      </c>
      <c r="F152" s="88" t="s">
        <v>542</v>
      </c>
      <c r="G152" s="88">
        <v>335047</v>
      </c>
      <c r="H152" s="134">
        <v>10.32</v>
      </c>
      <c r="I152" s="127">
        <f>LOOKUP(H152,SCORE2!C:C,SCORE2!B:B)</f>
        <v>5</v>
      </c>
      <c r="J152" s="128"/>
      <c r="K152" s="127">
        <f>LOOKUP(J152,SCORE2!E:E,SCORE2!D:D)</f>
        <v>0</v>
      </c>
      <c r="L152" s="135"/>
      <c r="M152" s="127">
        <f>LOOKUP(L152,SCORE2!H:H,SCORE2!G:G)</f>
        <v>0</v>
      </c>
      <c r="N152" s="128"/>
      <c r="O152" s="129">
        <f>LOOKUP(N152,SCORE2!K:K,SCORE2!J:J)</f>
        <v>0</v>
      </c>
      <c r="P152" s="130"/>
      <c r="Q152" s="127">
        <f>LOOKUP(P152,SCORE2!M:M,SCORE2!L:L)</f>
        <v>0</v>
      </c>
      <c r="R152" s="128"/>
      <c r="S152" s="129">
        <f>LOOKUP(R152,SCORE2!P:P,SCORE2!O:O)</f>
        <v>0</v>
      </c>
      <c r="T152" s="136">
        <v>3.52</v>
      </c>
      <c r="U152" s="127">
        <f>LOOKUP(T152,SCORE2!Q:Q,SCORE2!O:O)</f>
        <v>8</v>
      </c>
      <c r="V152" s="136">
        <v>2.8</v>
      </c>
      <c r="W152" s="170">
        <f>LOOKUP(V152,SCORE2!R:R,SCORE2!O:O)</f>
        <v>1</v>
      </c>
      <c r="X152" s="128"/>
      <c r="Y152" s="127">
        <f>LOOKUP(X152,SCORE2!S:S,SCORE2!O:O)</f>
        <v>0</v>
      </c>
      <c r="Z152" s="131">
        <f t="shared" si="4"/>
        <v>14</v>
      </c>
      <c r="AA152" s="150"/>
      <c r="AB152" s="55"/>
    </row>
    <row r="153" spans="2:28" s="56" customFormat="1" ht="15" customHeight="1">
      <c r="B153" s="149">
        <v>141</v>
      </c>
      <c r="C153" s="87" t="s">
        <v>712</v>
      </c>
      <c r="D153" s="87" t="s">
        <v>713</v>
      </c>
      <c r="E153" s="88">
        <v>2003</v>
      </c>
      <c r="F153" s="88" t="s">
        <v>542</v>
      </c>
      <c r="G153" s="88">
        <v>348188</v>
      </c>
      <c r="H153" s="134">
        <v>9.71</v>
      </c>
      <c r="I153" s="127">
        <f>LOOKUP(H153,SCORE2!C:C,SCORE2!B:B)</f>
        <v>8</v>
      </c>
      <c r="J153" s="128"/>
      <c r="K153" s="127">
        <f>LOOKUP(J153,SCORE2!E:E,SCORE2!D:D)</f>
        <v>0</v>
      </c>
      <c r="L153" s="135"/>
      <c r="M153" s="127">
        <f>LOOKUP(L153,SCORE2!H:H,SCORE2!G:G)</f>
        <v>0</v>
      </c>
      <c r="N153" s="128"/>
      <c r="O153" s="129">
        <f>LOOKUP(N153,SCORE2!K:K,SCORE2!J:J)</f>
        <v>0</v>
      </c>
      <c r="P153" s="130"/>
      <c r="Q153" s="127">
        <f>LOOKUP(P153,SCORE2!M:M,SCORE2!L:L)</f>
        <v>0</v>
      </c>
      <c r="R153" s="128"/>
      <c r="S153" s="129">
        <f>LOOKUP(R153,SCORE2!P:P,SCORE2!O:O)</f>
        <v>0</v>
      </c>
      <c r="T153" s="136">
        <v>3.24</v>
      </c>
      <c r="U153" s="127">
        <f>LOOKUP(T153,SCORE2!Q:Q,SCORE2!O:O)</f>
        <v>6</v>
      </c>
      <c r="V153" s="136">
        <v>3.84</v>
      </c>
      <c r="W153" s="170">
        <f>LOOKUP(V153,SCORE2!R:R,SCORE2!O:O)</f>
        <v>3</v>
      </c>
      <c r="X153" s="128"/>
      <c r="Y153" s="127">
        <f>LOOKUP(X153,SCORE2!S:S,SCORE2!O:O)</f>
        <v>0</v>
      </c>
      <c r="Z153" s="131">
        <f t="shared" si="4"/>
        <v>17</v>
      </c>
      <c r="AA153" s="150"/>
      <c r="AB153" s="55"/>
    </row>
    <row r="154" spans="2:28" s="56" customFormat="1" ht="15" customHeight="1">
      <c r="B154" s="149">
        <v>142</v>
      </c>
      <c r="C154" s="87" t="s">
        <v>714</v>
      </c>
      <c r="D154" s="87" t="s">
        <v>715</v>
      </c>
      <c r="E154" s="88">
        <v>2003</v>
      </c>
      <c r="F154" s="88" t="s">
        <v>542</v>
      </c>
      <c r="G154" s="88">
        <v>335048</v>
      </c>
      <c r="H154" s="134">
        <v>10.41</v>
      </c>
      <c r="I154" s="127">
        <f>LOOKUP(H154,SCORE2!C:C,SCORE2!B:B)</f>
        <v>4</v>
      </c>
      <c r="J154" s="128"/>
      <c r="K154" s="127">
        <f>LOOKUP(J154,SCORE2!E:E,SCORE2!D:D)</f>
        <v>0</v>
      </c>
      <c r="L154" s="135"/>
      <c r="M154" s="127">
        <f>LOOKUP(L154,SCORE2!H:H,SCORE2!G:G)</f>
        <v>0</v>
      </c>
      <c r="N154" s="128"/>
      <c r="O154" s="129">
        <f>LOOKUP(N154,SCORE2!K:K,SCORE2!J:J)</f>
        <v>0</v>
      </c>
      <c r="P154" s="130"/>
      <c r="Q154" s="127">
        <f>LOOKUP(P154,SCORE2!M:M,SCORE2!L:L)</f>
        <v>0</v>
      </c>
      <c r="R154" s="128"/>
      <c r="S154" s="129">
        <f>LOOKUP(R154,SCORE2!P:P,SCORE2!O:O)</f>
        <v>0</v>
      </c>
      <c r="T154" s="136">
        <v>3.42</v>
      </c>
      <c r="U154" s="127">
        <f>LOOKUP(T154,SCORE2!Q:Q,SCORE2!O:O)</f>
        <v>7</v>
      </c>
      <c r="V154" s="136">
        <v>5.67</v>
      </c>
      <c r="W154" s="170">
        <f>LOOKUP(V154,SCORE2!R:R,SCORE2!O:O)</f>
        <v>7</v>
      </c>
      <c r="X154" s="128"/>
      <c r="Y154" s="127">
        <f>LOOKUP(X154,SCORE2!S:S,SCORE2!O:O)</f>
        <v>0</v>
      </c>
      <c r="Z154" s="131">
        <f t="shared" si="4"/>
        <v>18</v>
      </c>
      <c r="AA154" s="150"/>
      <c r="AB154" s="55"/>
    </row>
    <row r="155" spans="2:28" s="56" customFormat="1" ht="15" customHeight="1">
      <c r="B155" s="149">
        <v>143</v>
      </c>
      <c r="C155" s="87" t="s">
        <v>716</v>
      </c>
      <c r="D155" s="87" t="s">
        <v>717</v>
      </c>
      <c r="E155" s="88">
        <v>2003</v>
      </c>
      <c r="F155" s="88" t="s">
        <v>542</v>
      </c>
      <c r="G155" s="88">
        <v>348460</v>
      </c>
      <c r="H155" s="134">
        <v>9.97</v>
      </c>
      <c r="I155" s="127">
        <f>LOOKUP(H155,SCORE2!C:C,SCORE2!B:B)</f>
        <v>7</v>
      </c>
      <c r="J155" s="128"/>
      <c r="K155" s="127">
        <f>LOOKUP(J155,SCORE2!E:E,SCORE2!D:D)</f>
        <v>0</v>
      </c>
      <c r="L155" s="135"/>
      <c r="M155" s="127">
        <f>LOOKUP(L155,SCORE2!H:H,SCORE2!G:G)</f>
        <v>0</v>
      </c>
      <c r="N155" s="128"/>
      <c r="O155" s="129">
        <f>LOOKUP(N155,SCORE2!K:K,SCORE2!J:J)</f>
        <v>0</v>
      </c>
      <c r="P155" s="130"/>
      <c r="Q155" s="127">
        <f>LOOKUP(P155,SCORE2!M:M,SCORE2!L:L)</f>
        <v>0</v>
      </c>
      <c r="R155" s="128"/>
      <c r="S155" s="129">
        <f>LOOKUP(R155,SCORE2!P:P,SCORE2!O:O)</f>
        <v>0</v>
      </c>
      <c r="T155" s="136">
        <v>3.02</v>
      </c>
      <c r="U155" s="127">
        <f>LOOKUP(T155,SCORE2!Q:Q,SCORE2!O:O)</f>
        <v>5</v>
      </c>
      <c r="V155" s="136">
        <v>4.75</v>
      </c>
      <c r="W155" s="170">
        <f>LOOKUP(V155,SCORE2!R:R,SCORE2!O:O)</f>
        <v>5</v>
      </c>
      <c r="X155" s="128"/>
      <c r="Y155" s="127">
        <f>LOOKUP(X155,SCORE2!S:S,SCORE2!O:O)</f>
        <v>0</v>
      </c>
      <c r="Z155" s="131">
        <f t="shared" si="4"/>
        <v>17</v>
      </c>
      <c r="AA155" s="150"/>
      <c r="AB155" s="55"/>
    </row>
    <row r="156" spans="2:28" s="56" customFormat="1" ht="15" customHeight="1">
      <c r="B156" s="149">
        <v>144</v>
      </c>
      <c r="C156" s="87" t="s">
        <v>789</v>
      </c>
      <c r="D156" s="87" t="s">
        <v>790</v>
      </c>
      <c r="E156" s="88">
        <v>2002</v>
      </c>
      <c r="F156" s="88" t="s">
        <v>621</v>
      </c>
      <c r="G156" s="88">
        <v>338860</v>
      </c>
      <c r="H156" s="134">
        <v>8.58</v>
      </c>
      <c r="I156" s="127">
        <f>LOOKUP(H156,SCORE2!C:C,SCORE2!B:B)</f>
        <v>20</v>
      </c>
      <c r="J156" s="128"/>
      <c r="K156" s="127">
        <f>LOOKUP(J156,SCORE2!E:E,SCORE2!D:D)</f>
        <v>0</v>
      </c>
      <c r="L156" s="135"/>
      <c r="M156" s="127">
        <f>LOOKUP(L156,SCORE2!H:H,SCORE2!G:G)</f>
        <v>0</v>
      </c>
      <c r="N156" s="128"/>
      <c r="O156" s="129">
        <f>LOOKUP(N156,SCORE2!K:K,SCORE2!J:J)</f>
        <v>0</v>
      </c>
      <c r="P156" s="130"/>
      <c r="Q156" s="127">
        <f>LOOKUP(P156,SCORE2!M:M,SCORE2!L:L)</f>
        <v>0</v>
      </c>
      <c r="R156" s="128"/>
      <c r="S156" s="129">
        <f>LOOKUP(R156,SCORE2!P:P,SCORE2!O:O)</f>
        <v>0</v>
      </c>
      <c r="T156" s="136">
        <v>4.49</v>
      </c>
      <c r="U156" s="127">
        <f>LOOKUP(T156,SCORE2!Q:Q,SCORE2!O:O)</f>
        <v>15</v>
      </c>
      <c r="V156" s="136">
        <v>5.65</v>
      </c>
      <c r="W156" s="170">
        <f>LOOKUP(V156,SCORE2!R:R,SCORE2!O:O)</f>
        <v>7</v>
      </c>
      <c r="X156" s="128"/>
      <c r="Y156" s="127">
        <f>LOOKUP(X156,SCORE2!S:S,SCORE2!O:O)</f>
        <v>0</v>
      </c>
      <c r="Z156" s="131">
        <f t="shared" si="4"/>
        <v>42</v>
      </c>
      <c r="AA156" s="150"/>
      <c r="AB156" s="55"/>
    </row>
    <row r="157" spans="2:28" s="56" customFormat="1" ht="15" customHeight="1">
      <c r="B157" s="149">
        <v>145</v>
      </c>
      <c r="C157" s="87" t="s">
        <v>791</v>
      </c>
      <c r="D157" s="87" t="s">
        <v>792</v>
      </c>
      <c r="E157" s="88">
        <v>2003</v>
      </c>
      <c r="F157" s="88" t="s">
        <v>621</v>
      </c>
      <c r="G157" s="88">
        <v>337453</v>
      </c>
      <c r="H157" s="134">
        <v>9.68</v>
      </c>
      <c r="I157" s="127">
        <f>LOOKUP(H157,SCORE2!C:C,SCORE2!B:B)</f>
        <v>9</v>
      </c>
      <c r="J157" s="128"/>
      <c r="K157" s="127">
        <f>LOOKUP(J157,SCORE2!E:E,SCORE2!D:D)</f>
        <v>0</v>
      </c>
      <c r="L157" s="135"/>
      <c r="M157" s="127">
        <f>LOOKUP(L157,SCORE2!H:H,SCORE2!G:G)</f>
        <v>0</v>
      </c>
      <c r="N157" s="128"/>
      <c r="O157" s="129">
        <f>LOOKUP(N157,SCORE2!K:K,SCORE2!J:J)</f>
        <v>0</v>
      </c>
      <c r="P157" s="130"/>
      <c r="Q157" s="127">
        <f>LOOKUP(P157,SCORE2!M:M,SCORE2!L:L)</f>
        <v>0</v>
      </c>
      <c r="R157" s="128"/>
      <c r="S157" s="129">
        <f>LOOKUP(R157,SCORE2!P:P,SCORE2!O:O)</f>
        <v>0</v>
      </c>
      <c r="T157" s="136">
        <v>3.76</v>
      </c>
      <c r="U157" s="127">
        <f>LOOKUP(T157,SCORE2!Q:Q,SCORE2!O:O)</f>
        <v>9</v>
      </c>
      <c r="V157" s="136">
        <v>3.14</v>
      </c>
      <c r="W157" s="170">
        <f>LOOKUP(V157,SCORE2!R:R,SCORE2!O:O)</f>
        <v>2</v>
      </c>
      <c r="X157" s="128"/>
      <c r="Y157" s="127">
        <f>LOOKUP(X157,SCORE2!S:S,SCORE2!O:O)</f>
        <v>0</v>
      </c>
      <c r="Z157" s="131">
        <f t="shared" si="4"/>
        <v>20</v>
      </c>
      <c r="AA157" s="150"/>
      <c r="AB157" s="55"/>
    </row>
    <row r="158" spans="2:28" s="56" customFormat="1" ht="15" customHeight="1">
      <c r="B158" s="149">
        <v>146</v>
      </c>
      <c r="C158" s="87" t="s">
        <v>793</v>
      </c>
      <c r="D158" s="87" t="s">
        <v>374</v>
      </c>
      <c r="E158" s="88">
        <v>2002</v>
      </c>
      <c r="F158" s="88" t="s">
        <v>621</v>
      </c>
      <c r="G158" s="88">
        <v>350770</v>
      </c>
      <c r="H158" s="134">
        <v>9.67</v>
      </c>
      <c r="I158" s="127">
        <f>LOOKUP(H158,SCORE2!C:C,SCORE2!B:B)</f>
        <v>9</v>
      </c>
      <c r="J158" s="128"/>
      <c r="K158" s="127">
        <f>LOOKUP(J158,SCORE2!E:E,SCORE2!D:D)</f>
        <v>0</v>
      </c>
      <c r="L158" s="135"/>
      <c r="M158" s="127">
        <f>LOOKUP(L158,SCORE2!H:H,SCORE2!G:G)</f>
        <v>0</v>
      </c>
      <c r="N158" s="128"/>
      <c r="O158" s="129">
        <f>LOOKUP(N158,SCORE2!K:K,SCORE2!J:J)</f>
        <v>0</v>
      </c>
      <c r="P158" s="130"/>
      <c r="Q158" s="127">
        <f>LOOKUP(P158,SCORE2!M:M,SCORE2!L:L)</f>
        <v>0</v>
      </c>
      <c r="R158" s="128"/>
      <c r="S158" s="129">
        <f>LOOKUP(R158,SCORE2!P:P,SCORE2!O:O)</f>
        <v>0</v>
      </c>
      <c r="T158" s="136">
        <v>3.92</v>
      </c>
      <c r="U158" s="127">
        <f>LOOKUP(T158,SCORE2!Q:Q,SCORE2!O:O)</f>
        <v>10</v>
      </c>
      <c r="V158" s="136">
        <v>4.18</v>
      </c>
      <c r="W158" s="170">
        <f>LOOKUP(V158,SCORE2!R:R,SCORE2!O:O)</f>
        <v>4</v>
      </c>
      <c r="X158" s="128"/>
      <c r="Y158" s="127">
        <f>LOOKUP(X158,SCORE2!S:S,SCORE2!O:O)</f>
        <v>0</v>
      </c>
      <c r="Z158" s="131">
        <f t="shared" si="4"/>
        <v>23</v>
      </c>
      <c r="AA158" s="150"/>
      <c r="AB158" s="55"/>
    </row>
    <row r="159" spans="2:28" s="56" customFormat="1" ht="15" customHeight="1">
      <c r="B159" s="149">
        <v>147</v>
      </c>
      <c r="C159" s="87" t="s">
        <v>794</v>
      </c>
      <c r="D159" s="87" t="s">
        <v>795</v>
      </c>
      <c r="E159" s="88">
        <v>2002</v>
      </c>
      <c r="F159" s="88" t="s">
        <v>621</v>
      </c>
      <c r="G159" s="88">
        <v>327035</v>
      </c>
      <c r="H159" s="134">
        <v>8.81</v>
      </c>
      <c r="I159" s="127">
        <f>LOOKUP(H159,SCORE2!C:C,SCORE2!B:B)</f>
        <v>17</v>
      </c>
      <c r="J159" s="128"/>
      <c r="K159" s="127">
        <f>LOOKUP(J159,SCORE2!E:E,SCORE2!D:D)</f>
        <v>0</v>
      </c>
      <c r="L159" s="135"/>
      <c r="M159" s="127">
        <f>LOOKUP(L159,SCORE2!H:H,SCORE2!G:G)</f>
        <v>0</v>
      </c>
      <c r="N159" s="128"/>
      <c r="O159" s="129">
        <f>LOOKUP(N159,SCORE2!K:K,SCORE2!J:J)</f>
        <v>0</v>
      </c>
      <c r="P159" s="130"/>
      <c r="Q159" s="127">
        <f>LOOKUP(P159,SCORE2!M:M,SCORE2!L:L)</f>
        <v>0</v>
      </c>
      <c r="R159" s="128"/>
      <c r="S159" s="129">
        <f>LOOKUP(R159,SCORE2!P:P,SCORE2!O:O)</f>
        <v>0</v>
      </c>
      <c r="T159" s="136">
        <v>3.92</v>
      </c>
      <c r="U159" s="127">
        <f>LOOKUP(T159,SCORE2!Q:Q,SCORE2!O:O)</f>
        <v>10</v>
      </c>
      <c r="V159" s="136">
        <v>4.8</v>
      </c>
      <c r="W159" s="170">
        <f>LOOKUP(V159,SCORE2!R:R,SCORE2!O:O)</f>
        <v>5</v>
      </c>
      <c r="X159" s="128"/>
      <c r="Y159" s="127">
        <f>LOOKUP(X159,SCORE2!S:S,SCORE2!O:O)</f>
        <v>0</v>
      </c>
      <c r="Z159" s="131">
        <f t="shared" si="4"/>
        <v>32</v>
      </c>
      <c r="AA159" s="150"/>
      <c r="AB159" s="55"/>
    </row>
    <row r="160" spans="2:28" s="56" customFormat="1" ht="15" customHeight="1">
      <c r="B160" s="149">
        <v>148</v>
      </c>
      <c r="C160" s="87" t="s">
        <v>796</v>
      </c>
      <c r="D160" s="87" t="s">
        <v>797</v>
      </c>
      <c r="E160" s="88">
        <v>2003</v>
      </c>
      <c r="F160" s="88" t="s">
        <v>621</v>
      </c>
      <c r="G160" s="88">
        <v>341156</v>
      </c>
      <c r="H160" s="134">
        <v>9.95</v>
      </c>
      <c r="I160" s="127">
        <f>LOOKUP(H160,SCORE2!C:C,SCORE2!B:B)</f>
        <v>7</v>
      </c>
      <c r="J160" s="128"/>
      <c r="K160" s="127">
        <f>LOOKUP(J160,SCORE2!E:E,SCORE2!D:D)</f>
        <v>0</v>
      </c>
      <c r="L160" s="135"/>
      <c r="M160" s="127">
        <f>LOOKUP(L160,SCORE2!H:H,SCORE2!G:G)</f>
        <v>0</v>
      </c>
      <c r="N160" s="128"/>
      <c r="O160" s="129">
        <f>LOOKUP(N160,SCORE2!K:K,SCORE2!J:J)</f>
        <v>0</v>
      </c>
      <c r="P160" s="130"/>
      <c r="Q160" s="127">
        <f>LOOKUP(P160,SCORE2!M:M,SCORE2!L:L)</f>
        <v>0</v>
      </c>
      <c r="R160" s="128"/>
      <c r="S160" s="129">
        <f>LOOKUP(R160,SCORE2!P:P,SCORE2!O:O)</f>
        <v>0</v>
      </c>
      <c r="T160" s="136">
        <v>3.45</v>
      </c>
      <c r="U160" s="127">
        <f>LOOKUP(T160,SCORE2!Q:Q,SCORE2!O:O)</f>
        <v>7</v>
      </c>
      <c r="V160" s="136">
        <v>4.8</v>
      </c>
      <c r="W160" s="170">
        <f>LOOKUP(V160,SCORE2!R:R,SCORE2!O:O)</f>
        <v>5</v>
      </c>
      <c r="X160" s="128"/>
      <c r="Y160" s="127">
        <f>LOOKUP(X160,SCORE2!S:S,SCORE2!O:O)</f>
        <v>0</v>
      </c>
      <c r="Z160" s="131">
        <f t="shared" si="4"/>
        <v>19</v>
      </c>
      <c r="AA160" s="150"/>
      <c r="AB160" s="55"/>
    </row>
    <row r="161" spans="2:28" s="56" customFormat="1" ht="15" customHeight="1">
      <c r="B161" s="149">
        <v>149</v>
      </c>
      <c r="C161" s="87" t="s">
        <v>414</v>
      </c>
      <c r="D161" s="87" t="s">
        <v>343</v>
      </c>
      <c r="E161" s="88">
        <v>2003</v>
      </c>
      <c r="F161" s="88" t="s">
        <v>415</v>
      </c>
      <c r="G161" s="88">
        <v>352872</v>
      </c>
      <c r="H161" s="103">
        <v>9.3</v>
      </c>
      <c r="I161" s="127">
        <f>LOOKUP(H161,SCORE2!C:C,SCORE2!B:B)</f>
        <v>12</v>
      </c>
      <c r="J161" s="128"/>
      <c r="K161" s="127">
        <f>LOOKUP(J161,SCORE2!E:E,SCORE2!D:D)</f>
        <v>0</v>
      </c>
      <c r="L161" s="103"/>
      <c r="M161" s="127">
        <f>LOOKUP(L161,SCORE2!H:H,SCORE2!G:G)</f>
        <v>0</v>
      </c>
      <c r="N161" s="128"/>
      <c r="O161" s="129">
        <f>LOOKUP(N161,SCORE2!K:K,SCORE2!J:J)</f>
        <v>0</v>
      </c>
      <c r="P161" s="130"/>
      <c r="Q161" s="127">
        <f>LOOKUP(P161,SCORE2!M:M,SCORE2!L:L)</f>
        <v>0</v>
      </c>
      <c r="R161" s="128"/>
      <c r="S161" s="129">
        <f>LOOKUP(R161,SCORE2!P:P,SCORE2!O:O)</f>
        <v>0</v>
      </c>
      <c r="T161" s="103">
        <v>4.2</v>
      </c>
      <c r="U161" s="127">
        <f>LOOKUP(T161,SCORE2!Q:Q,SCORE2!O:O)</f>
        <v>13</v>
      </c>
      <c r="V161" s="103">
        <v>5.1</v>
      </c>
      <c r="W161" s="170">
        <f>LOOKUP(V161,SCORE2!R:R,SCORE2!O:O)</f>
        <v>6</v>
      </c>
      <c r="X161" s="128"/>
      <c r="Y161" s="127">
        <f>LOOKUP(X161,SCORE2!S:S,SCORE2!O:O)</f>
        <v>0</v>
      </c>
      <c r="Z161" s="131">
        <f t="shared" si="4"/>
        <v>31</v>
      </c>
      <c r="AA161" s="150"/>
      <c r="AB161" s="55"/>
    </row>
    <row r="162" spans="2:28" s="56" customFormat="1" ht="15" customHeight="1">
      <c r="B162" s="149">
        <v>150</v>
      </c>
      <c r="C162" s="87" t="s">
        <v>417</v>
      </c>
      <c r="D162" s="87" t="s">
        <v>418</v>
      </c>
      <c r="E162" s="88">
        <v>2002</v>
      </c>
      <c r="F162" s="88" t="s">
        <v>415</v>
      </c>
      <c r="G162" s="88">
        <v>346762</v>
      </c>
      <c r="H162" s="103"/>
      <c r="I162" s="127">
        <f>LOOKUP(H162,SCORE2!C:C,SCORE2!B:B)</f>
        <v>0</v>
      </c>
      <c r="J162" s="128"/>
      <c r="K162" s="127">
        <f>LOOKUP(J162,SCORE2!E:E,SCORE2!D:D)</f>
        <v>0</v>
      </c>
      <c r="L162" s="103" t="s">
        <v>102</v>
      </c>
      <c r="M162" s="127">
        <f>LOOKUP(L162,SCORE2!H:H,SCORE2!G:G)</f>
        <v>18</v>
      </c>
      <c r="N162" s="128"/>
      <c r="O162" s="129">
        <f>LOOKUP(N162,SCORE2!K:K,SCORE2!J:J)</f>
        <v>0</v>
      </c>
      <c r="P162" s="130"/>
      <c r="Q162" s="127">
        <f>LOOKUP(P162,SCORE2!M:M,SCORE2!L:L)</f>
        <v>0</v>
      </c>
      <c r="R162" s="128"/>
      <c r="S162" s="129">
        <f>LOOKUP(R162,SCORE2!P:P,SCORE2!O:O)</f>
        <v>0</v>
      </c>
      <c r="T162" s="103">
        <v>3.2</v>
      </c>
      <c r="U162" s="127">
        <f>LOOKUP(T162,SCORE2!Q:Q,SCORE2!O:O)</f>
        <v>6</v>
      </c>
      <c r="V162" s="108">
        <v>4.47</v>
      </c>
      <c r="W162" s="170">
        <f>LOOKUP(V162,SCORE2!R:R,SCORE2!O:O)</f>
        <v>4</v>
      </c>
      <c r="X162" s="128"/>
      <c r="Y162" s="127">
        <f>LOOKUP(X162,SCORE2!S:S,SCORE2!O:O)</f>
        <v>0</v>
      </c>
      <c r="Z162" s="131">
        <f t="shared" si="4"/>
        <v>28</v>
      </c>
      <c r="AA162" s="150"/>
      <c r="AB162" s="55"/>
    </row>
    <row r="163" spans="2:28" s="56" customFormat="1" ht="15" customHeight="1">
      <c r="B163" s="149">
        <v>151</v>
      </c>
      <c r="C163" s="87" t="s">
        <v>443</v>
      </c>
      <c r="D163" s="87" t="s">
        <v>343</v>
      </c>
      <c r="E163" s="88">
        <v>2003</v>
      </c>
      <c r="F163" s="88" t="s">
        <v>415</v>
      </c>
      <c r="G163" s="88">
        <v>341174</v>
      </c>
      <c r="H163" s="126"/>
      <c r="I163" s="127">
        <f>LOOKUP(H163,SCORE2!C:C,SCORE2!B:B)</f>
        <v>0</v>
      </c>
      <c r="J163" s="128"/>
      <c r="K163" s="127">
        <f>LOOKUP(J163,SCORE2!E:E,SCORE2!D:D)</f>
        <v>0</v>
      </c>
      <c r="L163" s="103" t="s">
        <v>446</v>
      </c>
      <c r="M163" s="127">
        <f>LOOKUP(L163,SCORE2!H:H,SCORE2!G:G)</f>
        <v>11</v>
      </c>
      <c r="N163" s="128"/>
      <c r="O163" s="129">
        <f>LOOKUP(N163,SCORE2!K:K,SCORE2!J:J)</f>
        <v>0</v>
      </c>
      <c r="P163" s="130"/>
      <c r="Q163" s="127">
        <f>LOOKUP(P163,SCORE2!M:M,SCORE2!L:L)</f>
        <v>0</v>
      </c>
      <c r="R163" s="128"/>
      <c r="S163" s="129">
        <f>LOOKUP(R163,SCORE2!P:P,SCORE2!O:O)</f>
        <v>0</v>
      </c>
      <c r="T163" s="108">
        <v>3.9</v>
      </c>
      <c r="U163" s="127">
        <f>LOOKUP(T163,SCORE2!Q:Q,SCORE2!O:O)</f>
        <v>10</v>
      </c>
      <c r="V163" s="108">
        <v>4.82</v>
      </c>
      <c r="W163" s="170">
        <f>LOOKUP(V163,SCORE2!R:R,SCORE2!O:O)</f>
        <v>5</v>
      </c>
      <c r="X163" s="128"/>
      <c r="Y163" s="127">
        <f>LOOKUP(X163,SCORE2!S:S,SCORE2!O:O)</f>
        <v>0</v>
      </c>
      <c r="Z163" s="131">
        <f t="shared" si="4"/>
        <v>26</v>
      </c>
      <c r="AA163" s="150"/>
      <c r="AB163" s="55"/>
    </row>
    <row r="164" spans="2:28" s="56" customFormat="1" ht="15" customHeight="1">
      <c r="B164" s="149">
        <v>152</v>
      </c>
      <c r="C164" s="87" t="s">
        <v>798</v>
      </c>
      <c r="D164" s="87" t="s">
        <v>799</v>
      </c>
      <c r="E164" s="88">
        <v>2002</v>
      </c>
      <c r="F164" s="88" t="s">
        <v>624</v>
      </c>
      <c r="G164" s="88">
        <v>348021</v>
      </c>
      <c r="H164" s="134">
        <v>11.08</v>
      </c>
      <c r="I164" s="127">
        <f>LOOKUP(H164,SCORE2!C:C,SCORE2!B:B)</f>
        <v>2</v>
      </c>
      <c r="J164" s="128"/>
      <c r="K164" s="127">
        <f>LOOKUP(J164,SCORE2!E:E,SCORE2!D:D)</f>
        <v>0</v>
      </c>
      <c r="L164" s="135"/>
      <c r="M164" s="127">
        <f>LOOKUP(L164,SCORE2!H:H,SCORE2!G:G)</f>
        <v>0</v>
      </c>
      <c r="N164" s="128"/>
      <c r="O164" s="129">
        <f>LOOKUP(N164,SCORE2!K:K,SCORE2!J:J)</f>
        <v>0</v>
      </c>
      <c r="P164" s="130"/>
      <c r="Q164" s="127">
        <f>LOOKUP(P164,SCORE2!M:M,SCORE2!L:L)</f>
        <v>0</v>
      </c>
      <c r="R164" s="128"/>
      <c r="S164" s="129">
        <f>LOOKUP(R164,SCORE2!P:P,SCORE2!O:O)</f>
        <v>0</v>
      </c>
      <c r="T164" s="136">
        <v>2.64</v>
      </c>
      <c r="U164" s="127">
        <f>LOOKUP(T164,SCORE2!Q:Q,SCORE2!O:O)</f>
        <v>3</v>
      </c>
      <c r="V164" s="136">
        <v>3.88</v>
      </c>
      <c r="W164" s="170">
        <f>LOOKUP(V164,SCORE2!R:R,SCORE2!O:O)</f>
        <v>3</v>
      </c>
      <c r="X164" s="128"/>
      <c r="Y164" s="127">
        <f>LOOKUP(X164,SCORE2!S:S,SCORE2!O:O)</f>
        <v>0</v>
      </c>
      <c r="Z164" s="131">
        <f t="shared" si="4"/>
        <v>8</v>
      </c>
      <c r="AA164" s="150"/>
      <c r="AB164" s="55"/>
    </row>
    <row r="165" spans="2:28" s="56" customFormat="1" ht="15" customHeight="1">
      <c r="B165" s="149">
        <v>153</v>
      </c>
      <c r="C165" s="87" t="s">
        <v>800</v>
      </c>
      <c r="D165" s="87" t="s">
        <v>365</v>
      </c>
      <c r="E165" s="88">
        <v>2002</v>
      </c>
      <c r="F165" s="88" t="s">
        <v>624</v>
      </c>
      <c r="G165" s="88">
        <v>347503</v>
      </c>
      <c r="H165" s="134">
        <v>9.01</v>
      </c>
      <c r="I165" s="127">
        <f>LOOKUP(H165,SCORE2!C:C,SCORE2!B:B)</f>
        <v>15</v>
      </c>
      <c r="J165" s="128"/>
      <c r="K165" s="127">
        <f>LOOKUP(J165,SCORE2!E:E,SCORE2!D:D)</f>
        <v>0</v>
      </c>
      <c r="L165" s="135"/>
      <c r="M165" s="127">
        <f>LOOKUP(L165,SCORE2!H:H,SCORE2!G:G)</f>
        <v>0</v>
      </c>
      <c r="N165" s="128"/>
      <c r="O165" s="129">
        <f>LOOKUP(N165,SCORE2!K:K,SCORE2!J:J)</f>
        <v>0</v>
      </c>
      <c r="P165" s="130"/>
      <c r="Q165" s="127">
        <f>LOOKUP(P165,SCORE2!M:M,SCORE2!L:L)</f>
        <v>0</v>
      </c>
      <c r="R165" s="128"/>
      <c r="S165" s="129">
        <f>LOOKUP(R165,SCORE2!P:P,SCORE2!O:O)</f>
        <v>0</v>
      </c>
      <c r="T165" s="136">
        <v>3.92</v>
      </c>
      <c r="U165" s="127">
        <f>LOOKUP(T165,SCORE2!Q:Q,SCORE2!O:O)</f>
        <v>10</v>
      </c>
      <c r="V165" s="136">
        <v>5.44</v>
      </c>
      <c r="W165" s="170">
        <f>LOOKUP(V165,SCORE2!R:R,SCORE2!O:O)</f>
        <v>7</v>
      </c>
      <c r="X165" s="128"/>
      <c r="Y165" s="127">
        <f>LOOKUP(X165,SCORE2!S:S,SCORE2!O:O)</f>
        <v>0</v>
      </c>
      <c r="Z165" s="131">
        <f t="shared" si="4"/>
        <v>32</v>
      </c>
      <c r="AA165" s="150"/>
      <c r="AB165" s="55"/>
    </row>
    <row r="166" spans="2:28" s="56" customFormat="1" ht="15" customHeight="1">
      <c r="B166" s="149">
        <v>154</v>
      </c>
      <c r="C166" s="87" t="s">
        <v>801</v>
      </c>
      <c r="D166" s="87" t="s">
        <v>371</v>
      </c>
      <c r="E166" s="88">
        <v>2002</v>
      </c>
      <c r="F166" s="88" t="s">
        <v>624</v>
      </c>
      <c r="G166" s="88">
        <v>330123</v>
      </c>
      <c r="H166" s="134">
        <v>9.07</v>
      </c>
      <c r="I166" s="127">
        <f>LOOKUP(H166,SCORE2!C:C,SCORE2!B:B)</f>
        <v>15</v>
      </c>
      <c r="J166" s="128"/>
      <c r="K166" s="127">
        <f>LOOKUP(J166,SCORE2!E:E,SCORE2!D:D)</f>
        <v>0</v>
      </c>
      <c r="L166" s="135"/>
      <c r="M166" s="127">
        <f>LOOKUP(L166,SCORE2!H:H,SCORE2!G:G)</f>
        <v>0</v>
      </c>
      <c r="N166" s="128"/>
      <c r="O166" s="129">
        <f>LOOKUP(N166,SCORE2!K:K,SCORE2!J:J)</f>
        <v>0</v>
      </c>
      <c r="P166" s="130"/>
      <c r="Q166" s="127">
        <f>LOOKUP(P166,SCORE2!M:M,SCORE2!L:L)</f>
        <v>0</v>
      </c>
      <c r="R166" s="128"/>
      <c r="S166" s="129">
        <f>LOOKUP(R166,SCORE2!P:P,SCORE2!O:O)</f>
        <v>0</v>
      </c>
      <c r="T166" s="136">
        <v>4.08</v>
      </c>
      <c r="U166" s="127">
        <f>LOOKUP(T166,SCORE2!Q:Q,SCORE2!O:O)</f>
        <v>11</v>
      </c>
      <c r="V166" s="136">
        <v>4.95</v>
      </c>
      <c r="W166" s="170">
        <f>LOOKUP(V166,SCORE2!R:R,SCORE2!O:O)</f>
        <v>5</v>
      </c>
      <c r="X166" s="128"/>
      <c r="Y166" s="127">
        <f>LOOKUP(X166,SCORE2!S:S,SCORE2!O:O)</f>
        <v>0</v>
      </c>
      <c r="Z166" s="131">
        <f t="shared" si="4"/>
        <v>31</v>
      </c>
      <c r="AA166" s="150"/>
      <c r="AB166" s="55"/>
    </row>
    <row r="167" spans="2:28" s="56" customFormat="1" ht="15" customHeight="1">
      <c r="B167" s="149">
        <v>155</v>
      </c>
      <c r="C167" s="87" t="s">
        <v>802</v>
      </c>
      <c r="D167" s="87" t="s">
        <v>803</v>
      </c>
      <c r="E167" s="88">
        <v>2003</v>
      </c>
      <c r="F167" s="88" t="s">
        <v>624</v>
      </c>
      <c r="G167" s="88">
        <v>341772</v>
      </c>
      <c r="H167" s="134">
        <v>10.93</v>
      </c>
      <c r="I167" s="127">
        <f>LOOKUP(H167,SCORE2!C:C,SCORE2!B:B)</f>
        <v>2</v>
      </c>
      <c r="J167" s="128"/>
      <c r="K167" s="127">
        <f>LOOKUP(J167,SCORE2!E:E,SCORE2!D:D)</f>
        <v>0</v>
      </c>
      <c r="L167" s="135"/>
      <c r="M167" s="127">
        <f>LOOKUP(L167,SCORE2!H:H,SCORE2!G:G)</f>
        <v>0</v>
      </c>
      <c r="N167" s="128"/>
      <c r="O167" s="129">
        <f>LOOKUP(N167,SCORE2!K:K,SCORE2!J:J)</f>
        <v>0</v>
      </c>
      <c r="P167" s="130"/>
      <c r="Q167" s="127">
        <f>LOOKUP(P167,SCORE2!M:M,SCORE2!L:L)</f>
        <v>0</v>
      </c>
      <c r="R167" s="128"/>
      <c r="S167" s="129">
        <f>LOOKUP(R167,SCORE2!P:P,SCORE2!O:O)</f>
        <v>0</v>
      </c>
      <c r="T167" s="136">
        <v>2.86</v>
      </c>
      <c r="U167" s="127">
        <f>LOOKUP(T167,SCORE2!Q:Q,SCORE2!O:O)</f>
        <v>4</v>
      </c>
      <c r="V167" s="136">
        <v>5.4</v>
      </c>
      <c r="W167" s="170">
        <f>LOOKUP(V167,SCORE2!R:R,SCORE2!O:O)</f>
        <v>7</v>
      </c>
      <c r="X167" s="128"/>
      <c r="Y167" s="127">
        <f>LOOKUP(X167,SCORE2!S:S,SCORE2!O:O)</f>
        <v>0</v>
      </c>
      <c r="Z167" s="131">
        <f t="shared" si="4"/>
        <v>13</v>
      </c>
      <c r="AA167" s="150"/>
      <c r="AB167" s="55"/>
    </row>
    <row r="168" spans="2:28" s="56" customFormat="1" ht="15" customHeight="1">
      <c r="B168" s="149">
        <v>156</v>
      </c>
      <c r="C168" s="87" t="s">
        <v>804</v>
      </c>
      <c r="D168" s="87" t="s">
        <v>805</v>
      </c>
      <c r="E168" s="88">
        <v>2002</v>
      </c>
      <c r="F168" s="88" t="s">
        <v>624</v>
      </c>
      <c r="G168" s="88">
        <v>353227</v>
      </c>
      <c r="H168" s="134">
        <v>9.8</v>
      </c>
      <c r="I168" s="127">
        <f>LOOKUP(H168,SCORE2!C:C,SCORE2!B:B)</f>
        <v>7</v>
      </c>
      <c r="J168" s="128"/>
      <c r="K168" s="127">
        <f>LOOKUP(J168,SCORE2!E:E,SCORE2!D:D)</f>
        <v>0</v>
      </c>
      <c r="L168" s="135"/>
      <c r="M168" s="127">
        <f>LOOKUP(L168,SCORE2!H:H,SCORE2!G:G)</f>
        <v>0</v>
      </c>
      <c r="N168" s="128"/>
      <c r="O168" s="129">
        <f>LOOKUP(N168,SCORE2!K:K,SCORE2!J:J)</f>
        <v>0</v>
      </c>
      <c r="P168" s="130"/>
      <c r="Q168" s="127">
        <f>LOOKUP(P168,SCORE2!M:M,SCORE2!L:L)</f>
        <v>0</v>
      </c>
      <c r="R168" s="128"/>
      <c r="S168" s="129">
        <f>LOOKUP(R168,SCORE2!P:P,SCORE2!O:O)</f>
        <v>0</v>
      </c>
      <c r="T168" s="136">
        <v>3.83</v>
      </c>
      <c r="U168" s="127">
        <f>LOOKUP(T168,SCORE2!Q:Q,SCORE2!O:O)</f>
        <v>10</v>
      </c>
      <c r="V168" s="136">
        <v>4.73</v>
      </c>
      <c r="W168" s="170">
        <f>LOOKUP(V168,SCORE2!R:R,SCORE2!O:O)</f>
        <v>5</v>
      </c>
      <c r="X168" s="128"/>
      <c r="Y168" s="127">
        <f>LOOKUP(X168,SCORE2!S:S,SCORE2!O:O)</f>
        <v>0</v>
      </c>
      <c r="Z168" s="131">
        <f t="shared" si="4"/>
        <v>22</v>
      </c>
      <c r="AA168" s="150"/>
      <c r="AB168" s="55"/>
    </row>
    <row r="169" spans="2:28" s="56" customFormat="1" ht="15" customHeight="1">
      <c r="B169" s="149">
        <v>157</v>
      </c>
      <c r="C169" s="87" t="s">
        <v>806</v>
      </c>
      <c r="D169" s="87" t="s">
        <v>343</v>
      </c>
      <c r="E169" s="88">
        <v>2003</v>
      </c>
      <c r="F169" s="88" t="s">
        <v>624</v>
      </c>
      <c r="G169" s="88">
        <v>340479</v>
      </c>
      <c r="H169" s="134">
        <v>9.97</v>
      </c>
      <c r="I169" s="127">
        <f>LOOKUP(H169,SCORE2!C:C,SCORE2!B:B)</f>
        <v>7</v>
      </c>
      <c r="J169" s="128"/>
      <c r="K169" s="127">
        <f>LOOKUP(J169,SCORE2!E:E,SCORE2!D:D)</f>
        <v>0</v>
      </c>
      <c r="L169" s="135"/>
      <c r="M169" s="127">
        <f>LOOKUP(L169,SCORE2!H:H,SCORE2!G:G)</f>
        <v>0</v>
      </c>
      <c r="N169" s="128"/>
      <c r="O169" s="129">
        <f>LOOKUP(N169,SCORE2!K:K,SCORE2!J:J)</f>
        <v>0</v>
      </c>
      <c r="P169" s="130"/>
      <c r="Q169" s="127">
        <f>LOOKUP(P169,SCORE2!M:M,SCORE2!L:L)</f>
        <v>0</v>
      </c>
      <c r="R169" s="128"/>
      <c r="S169" s="129">
        <f>LOOKUP(R169,SCORE2!P:P,SCORE2!O:O)</f>
        <v>0</v>
      </c>
      <c r="T169" s="136">
        <v>3.31</v>
      </c>
      <c r="U169" s="127">
        <f>LOOKUP(T169,SCORE2!Q:Q,SCORE2!O:O)</f>
        <v>7</v>
      </c>
      <c r="V169" s="136">
        <v>6.38</v>
      </c>
      <c r="W169" s="170">
        <f>LOOKUP(V169,SCORE2!R:R,SCORE2!O:O)</f>
        <v>9</v>
      </c>
      <c r="X169" s="128"/>
      <c r="Y169" s="127">
        <f>LOOKUP(X169,SCORE2!S:S,SCORE2!O:O)</f>
        <v>0</v>
      </c>
      <c r="Z169" s="131">
        <f t="shared" si="4"/>
        <v>23</v>
      </c>
      <c r="AA169" s="150"/>
      <c r="AB169" s="55"/>
    </row>
    <row r="170" spans="2:28" s="56" customFormat="1" ht="15" customHeight="1">
      <c r="B170" s="149">
        <v>158</v>
      </c>
      <c r="C170" s="87" t="s">
        <v>807</v>
      </c>
      <c r="D170" s="87" t="s">
        <v>389</v>
      </c>
      <c r="E170" s="88">
        <v>2003</v>
      </c>
      <c r="F170" s="88" t="s">
        <v>624</v>
      </c>
      <c r="G170" s="88">
        <v>344438</v>
      </c>
      <c r="H170" s="134">
        <v>9.3</v>
      </c>
      <c r="I170" s="127">
        <f>LOOKUP(H170,SCORE2!C:C,SCORE2!B:B)</f>
        <v>12</v>
      </c>
      <c r="J170" s="128"/>
      <c r="K170" s="127">
        <f>LOOKUP(J170,SCORE2!E:E,SCORE2!D:D)</f>
        <v>0</v>
      </c>
      <c r="L170" s="135"/>
      <c r="M170" s="127">
        <f>LOOKUP(L170,SCORE2!H:H,SCORE2!G:G)</f>
        <v>0</v>
      </c>
      <c r="N170" s="128"/>
      <c r="O170" s="129">
        <f>LOOKUP(N170,SCORE2!K:K,SCORE2!J:J)</f>
        <v>0</v>
      </c>
      <c r="P170" s="130"/>
      <c r="Q170" s="127">
        <f>LOOKUP(P170,SCORE2!M:M,SCORE2!L:L)</f>
        <v>0</v>
      </c>
      <c r="R170" s="128"/>
      <c r="S170" s="129">
        <f>LOOKUP(R170,SCORE2!P:P,SCORE2!O:O)</f>
        <v>0</v>
      </c>
      <c r="T170" s="136">
        <v>3.56</v>
      </c>
      <c r="U170" s="127">
        <f>LOOKUP(T170,SCORE2!Q:Q,SCORE2!O:O)</f>
        <v>8</v>
      </c>
      <c r="V170" s="136">
        <v>5.06</v>
      </c>
      <c r="W170" s="170">
        <f>LOOKUP(V170,SCORE2!R:R,SCORE2!O:O)</f>
        <v>6</v>
      </c>
      <c r="X170" s="128"/>
      <c r="Y170" s="127">
        <f>LOOKUP(X170,SCORE2!S:S,SCORE2!O:O)</f>
        <v>0</v>
      </c>
      <c r="Z170" s="131">
        <f t="shared" si="4"/>
        <v>26</v>
      </c>
      <c r="AA170" s="150"/>
      <c r="AB170" s="55"/>
    </row>
    <row r="171" spans="2:28" s="56" customFormat="1" ht="15" customHeight="1">
      <c r="B171" s="149">
        <v>159</v>
      </c>
      <c r="C171" s="87" t="s">
        <v>808</v>
      </c>
      <c r="D171" s="87" t="s">
        <v>346</v>
      </c>
      <c r="E171" s="88">
        <v>2003</v>
      </c>
      <c r="F171" s="88" t="s">
        <v>624</v>
      </c>
      <c r="G171" s="88">
        <v>350388</v>
      </c>
      <c r="H171" s="134">
        <v>9.68</v>
      </c>
      <c r="I171" s="127">
        <f>LOOKUP(H171,SCORE2!C:C,SCORE2!B:B)</f>
        <v>9</v>
      </c>
      <c r="J171" s="128"/>
      <c r="K171" s="127">
        <f>LOOKUP(J171,SCORE2!E:E,SCORE2!D:D)</f>
        <v>0</v>
      </c>
      <c r="L171" s="135"/>
      <c r="M171" s="127">
        <f>LOOKUP(L171,SCORE2!H:H,SCORE2!G:G)</f>
        <v>0</v>
      </c>
      <c r="N171" s="128"/>
      <c r="O171" s="129">
        <f>LOOKUP(N171,SCORE2!K:K,SCORE2!J:J)</f>
        <v>0</v>
      </c>
      <c r="P171" s="130"/>
      <c r="Q171" s="127">
        <f>LOOKUP(P171,SCORE2!M:M,SCORE2!L:L)</f>
        <v>0</v>
      </c>
      <c r="R171" s="128"/>
      <c r="S171" s="129">
        <f>LOOKUP(R171,SCORE2!P:P,SCORE2!O:O)</f>
        <v>0</v>
      </c>
      <c r="T171" s="136">
        <v>3.58</v>
      </c>
      <c r="U171" s="127">
        <f>LOOKUP(T171,SCORE2!Q:Q,SCORE2!O:O)</f>
        <v>8</v>
      </c>
      <c r="V171" s="136">
        <v>5</v>
      </c>
      <c r="W171" s="170">
        <f>LOOKUP(V171,SCORE2!R:R,SCORE2!O:O)</f>
        <v>6</v>
      </c>
      <c r="X171" s="128"/>
      <c r="Y171" s="127">
        <f>LOOKUP(X171,SCORE2!S:S,SCORE2!O:O)</f>
        <v>0</v>
      </c>
      <c r="Z171" s="131">
        <f t="shared" si="4"/>
        <v>23</v>
      </c>
      <c r="AA171" s="150"/>
      <c r="AB171" s="55"/>
    </row>
    <row r="172" spans="2:28" s="56" customFormat="1" ht="15" customHeight="1">
      <c r="B172" s="149">
        <v>160</v>
      </c>
      <c r="C172" s="87" t="s">
        <v>809</v>
      </c>
      <c r="D172" s="87" t="s">
        <v>810</v>
      </c>
      <c r="E172" s="88">
        <v>2003</v>
      </c>
      <c r="F172" s="88" t="s">
        <v>624</v>
      </c>
      <c r="G172" s="88">
        <v>353226</v>
      </c>
      <c r="H172" s="134">
        <v>8.98</v>
      </c>
      <c r="I172" s="127">
        <f>LOOKUP(H172,SCORE2!C:C,SCORE2!B:B)</f>
        <v>16</v>
      </c>
      <c r="J172" s="128"/>
      <c r="K172" s="127">
        <f>LOOKUP(J172,SCORE2!E:E,SCORE2!D:D)</f>
        <v>0</v>
      </c>
      <c r="L172" s="135"/>
      <c r="M172" s="127">
        <f>LOOKUP(L172,SCORE2!H:H,SCORE2!G:G)</f>
        <v>0</v>
      </c>
      <c r="N172" s="128"/>
      <c r="O172" s="129">
        <f>LOOKUP(N172,SCORE2!K:K,SCORE2!J:J)</f>
        <v>0</v>
      </c>
      <c r="P172" s="130"/>
      <c r="Q172" s="127">
        <f>LOOKUP(P172,SCORE2!M:M,SCORE2!L:L)</f>
        <v>0</v>
      </c>
      <c r="R172" s="128"/>
      <c r="S172" s="129">
        <f>LOOKUP(R172,SCORE2!P:P,SCORE2!O:O)</f>
        <v>0</v>
      </c>
      <c r="T172" s="136">
        <v>3.54</v>
      </c>
      <c r="U172" s="127">
        <f>LOOKUP(T172,SCORE2!Q:Q,SCORE2!O:O)</f>
        <v>8</v>
      </c>
      <c r="V172" s="136">
        <v>4.4</v>
      </c>
      <c r="W172" s="170">
        <f>LOOKUP(V172,SCORE2!R:R,SCORE2!O:O)</f>
        <v>4</v>
      </c>
      <c r="X172" s="128"/>
      <c r="Y172" s="127">
        <f>LOOKUP(X172,SCORE2!S:S,SCORE2!O:O)</f>
        <v>0</v>
      </c>
      <c r="Z172" s="131">
        <f t="shared" si="4"/>
        <v>28</v>
      </c>
      <c r="AA172" s="150"/>
      <c r="AB172" s="55"/>
    </row>
    <row r="173" spans="2:28" s="56" customFormat="1" ht="15" customHeight="1">
      <c r="B173" s="149">
        <v>161</v>
      </c>
      <c r="C173" s="87" t="s">
        <v>811</v>
      </c>
      <c r="D173" s="87" t="s">
        <v>812</v>
      </c>
      <c r="E173" s="88">
        <v>2002</v>
      </c>
      <c r="F173" s="88" t="s">
        <v>624</v>
      </c>
      <c r="G173" s="88">
        <v>353464</v>
      </c>
      <c r="H173" s="134">
        <v>9.89</v>
      </c>
      <c r="I173" s="127">
        <f>LOOKUP(H173,SCORE2!C:C,SCORE2!B:B)</f>
        <v>7</v>
      </c>
      <c r="J173" s="128"/>
      <c r="K173" s="127">
        <f>LOOKUP(J173,SCORE2!E:E,SCORE2!D:D)</f>
        <v>0</v>
      </c>
      <c r="L173" s="135"/>
      <c r="M173" s="127">
        <f>LOOKUP(L173,SCORE2!H:H,SCORE2!G:G)</f>
        <v>0</v>
      </c>
      <c r="N173" s="128"/>
      <c r="O173" s="129">
        <f>LOOKUP(N173,SCORE2!K:K,SCORE2!J:J)</f>
        <v>0</v>
      </c>
      <c r="P173" s="130"/>
      <c r="Q173" s="127">
        <f>LOOKUP(P173,SCORE2!M:M,SCORE2!L:L)</f>
        <v>0</v>
      </c>
      <c r="R173" s="128"/>
      <c r="S173" s="129">
        <f>LOOKUP(R173,SCORE2!P:P,SCORE2!O:O)</f>
        <v>0</v>
      </c>
      <c r="T173" s="136">
        <v>3.5</v>
      </c>
      <c r="U173" s="127">
        <f>LOOKUP(T173,SCORE2!Q:Q,SCORE2!O:O)</f>
        <v>8</v>
      </c>
      <c r="V173" s="136">
        <v>4.77</v>
      </c>
      <c r="W173" s="170">
        <f>LOOKUP(V173,SCORE2!R:R,SCORE2!O:O)</f>
        <v>5</v>
      </c>
      <c r="X173" s="128"/>
      <c r="Y173" s="127">
        <f>LOOKUP(X173,SCORE2!S:S,SCORE2!O:O)</f>
        <v>0</v>
      </c>
      <c r="Z173" s="131">
        <f aca="true" t="shared" si="5" ref="Z173:Z200">I173+K173+M173+O173+Q173+S173+U173+W173+Y173</f>
        <v>20</v>
      </c>
      <c r="AA173" s="150"/>
      <c r="AB173" s="55"/>
    </row>
    <row r="174" spans="2:28" s="56" customFormat="1" ht="15" customHeight="1">
      <c r="B174" s="149">
        <v>162</v>
      </c>
      <c r="C174" s="87" t="s">
        <v>813</v>
      </c>
      <c r="D174" s="87" t="s">
        <v>346</v>
      </c>
      <c r="E174" s="88">
        <v>2002</v>
      </c>
      <c r="F174" s="88" t="s">
        <v>624</v>
      </c>
      <c r="G174" s="88">
        <v>353468</v>
      </c>
      <c r="H174" s="134">
        <v>9.32</v>
      </c>
      <c r="I174" s="127">
        <f>LOOKUP(H174,SCORE2!C:C,SCORE2!B:B)</f>
        <v>12</v>
      </c>
      <c r="J174" s="128"/>
      <c r="K174" s="127">
        <f>LOOKUP(J174,SCORE2!E:E,SCORE2!D:D)</f>
        <v>0</v>
      </c>
      <c r="L174" s="135"/>
      <c r="M174" s="127">
        <f>LOOKUP(L174,SCORE2!H:H,SCORE2!G:G)</f>
        <v>0</v>
      </c>
      <c r="N174" s="128"/>
      <c r="O174" s="129">
        <f>LOOKUP(N174,SCORE2!K:K,SCORE2!J:J)</f>
        <v>0</v>
      </c>
      <c r="P174" s="130"/>
      <c r="Q174" s="127">
        <f>LOOKUP(P174,SCORE2!M:M,SCORE2!L:L)</f>
        <v>0</v>
      </c>
      <c r="R174" s="128"/>
      <c r="S174" s="129">
        <f>LOOKUP(R174,SCORE2!P:P,SCORE2!O:O)</f>
        <v>0</v>
      </c>
      <c r="T174" s="136">
        <v>3.76</v>
      </c>
      <c r="U174" s="127">
        <f>LOOKUP(T174,SCORE2!Q:Q,SCORE2!O:O)</f>
        <v>9</v>
      </c>
      <c r="V174" s="136">
        <v>6.48</v>
      </c>
      <c r="W174" s="170">
        <f>LOOKUP(V174,SCORE2!R:R,SCORE2!O:O)</f>
        <v>9</v>
      </c>
      <c r="X174" s="128"/>
      <c r="Y174" s="127">
        <f>LOOKUP(X174,SCORE2!S:S,SCORE2!O:O)</f>
        <v>0</v>
      </c>
      <c r="Z174" s="131">
        <f t="shared" si="5"/>
        <v>30</v>
      </c>
      <c r="AA174" s="150"/>
      <c r="AB174" s="55"/>
    </row>
    <row r="175" spans="2:28" s="56" customFormat="1" ht="15" customHeight="1">
      <c r="B175" s="149">
        <v>163</v>
      </c>
      <c r="C175" s="87" t="s">
        <v>814</v>
      </c>
      <c r="D175" s="87" t="s">
        <v>815</v>
      </c>
      <c r="E175" s="88">
        <v>2002</v>
      </c>
      <c r="F175" s="88" t="s">
        <v>816</v>
      </c>
      <c r="G175" s="88">
        <v>347660</v>
      </c>
      <c r="H175" s="134">
        <v>9.24</v>
      </c>
      <c r="I175" s="127">
        <f>LOOKUP(H175,SCORE2!C:C,SCORE2!B:B)</f>
        <v>13</v>
      </c>
      <c r="J175" s="128"/>
      <c r="K175" s="127">
        <f>LOOKUP(J175,SCORE2!E:E,SCORE2!D:D)</f>
        <v>0</v>
      </c>
      <c r="L175" s="135"/>
      <c r="M175" s="127">
        <f>LOOKUP(L175,SCORE2!H:H,SCORE2!G:G)</f>
        <v>0</v>
      </c>
      <c r="N175" s="128"/>
      <c r="O175" s="129">
        <f>LOOKUP(N175,SCORE2!K:K,SCORE2!J:J)</f>
        <v>0</v>
      </c>
      <c r="P175" s="130"/>
      <c r="Q175" s="127">
        <f>LOOKUP(P175,SCORE2!M:M,SCORE2!L:L)</f>
        <v>0</v>
      </c>
      <c r="R175" s="128"/>
      <c r="S175" s="129">
        <f>LOOKUP(R175,SCORE2!P:P,SCORE2!O:O)</f>
        <v>0</v>
      </c>
      <c r="T175" s="136">
        <v>3.81</v>
      </c>
      <c r="U175" s="127">
        <f>LOOKUP(T175,SCORE2!Q:Q,SCORE2!O:O)</f>
        <v>10</v>
      </c>
      <c r="V175" s="136">
        <v>5.98</v>
      </c>
      <c r="W175" s="170">
        <f>LOOKUP(V175,SCORE2!R:R,SCORE2!O:O)</f>
        <v>8</v>
      </c>
      <c r="X175" s="128"/>
      <c r="Y175" s="127">
        <f>LOOKUP(X175,SCORE2!S:S,SCORE2!O:O)</f>
        <v>0</v>
      </c>
      <c r="Z175" s="131">
        <f t="shared" si="5"/>
        <v>31</v>
      </c>
      <c r="AA175" s="150"/>
      <c r="AB175" s="55"/>
    </row>
    <row r="176" spans="2:28" s="56" customFormat="1" ht="15" customHeight="1">
      <c r="B176" s="149">
        <v>164</v>
      </c>
      <c r="C176" s="87" t="s">
        <v>817</v>
      </c>
      <c r="D176" s="87" t="s">
        <v>818</v>
      </c>
      <c r="E176" s="88">
        <v>2003</v>
      </c>
      <c r="F176" s="88" t="s">
        <v>816</v>
      </c>
      <c r="G176" s="88">
        <v>344928</v>
      </c>
      <c r="H176" s="134"/>
      <c r="I176" s="127">
        <f>LOOKUP(H176,SCORE2!C:C,SCORE2!B:B)</f>
        <v>0</v>
      </c>
      <c r="J176" s="128"/>
      <c r="K176" s="127">
        <f>LOOKUP(J176,SCORE2!E:E,SCORE2!D:D)</f>
        <v>0</v>
      </c>
      <c r="L176" s="135" t="s">
        <v>837</v>
      </c>
      <c r="M176" s="127">
        <f>LOOKUP(L176,SCORE2!H:H,SCORE2!G:G)</f>
        <v>20</v>
      </c>
      <c r="N176" s="128"/>
      <c r="O176" s="129">
        <f>LOOKUP(N176,SCORE2!K:K,SCORE2!J:J)</f>
        <v>0</v>
      </c>
      <c r="P176" s="130"/>
      <c r="Q176" s="127">
        <f>LOOKUP(P176,SCORE2!M:M,SCORE2!L:L)</f>
        <v>0</v>
      </c>
      <c r="R176" s="128"/>
      <c r="S176" s="129">
        <f>LOOKUP(R176,SCORE2!P:P,SCORE2!O:O)</f>
        <v>0</v>
      </c>
      <c r="T176" s="136">
        <v>4.24</v>
      </c>
      <c r="U176" s="127">
        <f>LOOKUP(T176,SCORE2!Q:Q,SCORE2!O:O)</f>
        <v>13</v>
      </c>
      <c r="V176" s="136">
        <v>5.86</v>
      </c>
      <c r="W176" s="170">
        <f>LOOKUP(V176,SCORE2!R:R,SCORE2!O:O)</f>
        <v>8</v>
      </c>
      <c r="X176" s="128"/>
      <c r="Y176" s="127">
        <f>LOOKUP(X176,SCORE2!S:S,SCORE2!O:O)</f>
        <v>0</v>
      </c>
      <c r="Z176" s="131">
        <f t="shared" si="5"/>
        <v>41</v>
      </c>
      <c r="AA176" s="150"/>
      <c r="AB176" s="55"/>
    </row>
    <row r="177" spans="2:28" s="56" customFormat="1" ht="15" customHeight="1">
      <c r="B177" s="149">
        <v>165</v>
      </c>
      <c r="C177" s="87" t="s">
        <v>819</v>
      </c>
      <c r="D177" s="87" t="s">
        <v>820</v>
      </c>
      <c r="E177" s="88">
        <v>2002</v>
      </c>
      <c r="F177" s="88" t="s">
        <v>816</v>
      </c>
      <c r="G177" s="88">
        <v>353460</v>
      </c>
      <c r="H177" s="134">
        <v>8.29</v>
      </c>
      <c r="I177" s="127">
        <f>LOOKUP(H177,SCORE2!C:C,SCORE2!B:B)</f>
        <v>20</v>
      </c>
      <c r="J177" s="128"/>
      <c r="K177" s="127">
        <f>LOOKUP(J177,SCORE2!E:E,SCORE2!D:D)</f>
        <v>0</v>
      </c>
      <c r="L177" s="135"/>
      <c r="M177" s="127">
        <f>LOOKUP(L177,SCORE2!H:H,SCORE2!G:G)</f>
        <v>0</v>
      </c>
      <c r="N177" s="128"/>
      <c r="O177" s="129">
        <f>LOOKUP(N177,SCORE2!K:K,SCORE2!J:J)</f>
        <v>0</v>
      </c>
      <c r="P177" s="130"/>
      <c r="Q177" s="127">
        <f>LOOKUP(P177,SCORE2!M:M,SCORE2!L:L)</f>
        <v>0</v>
      </c>
      <c r="R177" s="128"/>
      <c r="S177" s="129">
        <f>LOOKUP(R177,SCORE2!P:P,SCORE2!O:O)</f>
        <v>0</v>
      </c>
      <c r="T177" s="136">
        <v>4.21</v>
      </c>
      <c r="U177" s="127">
        <f>LOOKUP(T177,SCORE2!Q:Q,SCORE2!O:O)</f>
        <v>13</v>
      </c>
      <c r="V177" s="136">
        <v>5.98</v>
      </c>
      <c r="W177" s="170">
        <f>LOOKUP(V177,SCORE2!R:R,SCORE2!O:O)</f>
        <v>8</v>
      </c>
      <c r="X177" s="128"/>
      <c r="Y177" s="127">
        <f>LOOKUP(X177,SCORE2!S:S,SCORE2!O:O)</f>
        <v>0</v>
      </c>
      <c r="Z177" s="131">
        <f t="shared" si="5"/>
        <v>41</v>
      </c>
      <c r="AA177" s="150"/>
      <c r="AB177" s="55"/>
    </row>
    <row r="178" spans="2:28" s="56" customFormat="1" ht="15" customHeight="1">
      <c r="B178" s="149">
        <v>166</v>
      </c>
      <c r="C178" s="87" t="s">
        <v>821</v>
      </c>
      <c r="D178" s="87" t="s">
        <v>392</v>
      </c>
      <c r="E178" s="88">
        <v>2002</v>
      </c>
      <c r="F178" s="88" t="s">
        <v>816</v>
      </c>
      <c r="G178" s="88">
        <v>352548</v>
      </c>
      <c r="H178" s="134">
        <v>8.59</v>
      </c>
      <c r="I178" s="127">
        <f>LOOKUP(H178,SCORE2!C:C,SCORE2!B:B)</f>
        <v>20</v>
      </c>
      <c r="J178" s="128"/>
      <c r="K178" s="127">
        <f>LOOKUP(J178,SCORE2!E:E,SCORE2!D:D)</f>
        <v>0</v>
      </c>
      <c r="L178" s="135"/>
      <c r="M178" s="127">
        <f>LOOKUP(L178,SCORE2!H:H,SCORE2!G:G)</f>
        <v>0</v>
      </c>
      <c r="N178" s="128"/>
      <c r="O178" s="129">
        <f>LOOKUP(N178,SCORE2!K:K,SCORE2!J:J)</f>
        <v>0</v>
      </c>
      <c r="P178" s="130"/>
      <c r="Q178" s="127">
        <f>LOOKUP(P178,SCORE2!M:M,SCORE2!L:L)</f>
        <v>0</v>
      </c>
      <c r="R178" s="128"/>
      <c r="S178" s="129">
        <f>LOOKUP(R178,SCORE2!P:P,SCORE2!O:O)</f>
        <v>0</v>
      </c>
      <c r="T178" s="136">
        <v>4.08</v>
      </c>
      <c r="U178" s="127">
        <f>LOOKUP(T178,SCORE2!Q:Q,SCORE2!O:O)</f>
        <v>11</v>
      </c>
      <c r="V178" s="136">
        <v>5.31</v>
      </c>
      <c r="W178" s="170">
        <f>LOOKUP(V178,SCORE2!R:R,SCORE2!O:O)</f>
        <v>6</v>
      </c>
      <c r="X178" s="128"/>
      <c r="Y178" s="127">
        <f>LOOKUP(X178,SCORE2!S:S,SCORE2!O:O)</f>
        <v>0</v>
      </c>
      <c r="Z178" s="131">
        <f t="shared" si="5"/>
        <v>37</v>
      </c>
      <c r="AA178" s="150"/>
      <c r="AB178" s="55"/>
    </row>
    <row r="179" spans="2:28" s="56" customFormat="1" ht="15" customHeight="1">
      <c r="B179" s="149">
        <v>167</v>
      </c>
      <c r="C179" s="87" t="s">
        <v>822</v>
      </c>
      <c r="D179" s="87" t="s">
        <v>412</v>
      </c>
      <c r="E179" s="88">
        <v>2002</v>
      </c>
      <c r="F179" s="88" t="s">
        <v>816</v>
      </c>
      <c r="G179" s="88">
        <v>347988</v>
      </c>
      <c r="H179" s="134">
        <v>9.59</v>
      </c>
      <c r="I179" s="127">
        <f>LOOKUP(H179,SCORE2!C:C,SCORE2!B:B)</f>
        <v>10</v>
      </c>
      <c r="J179" s="128"/>
      <c r="K179" s="127">
        <f>LOOKUP(J179,SCORE2!E:E,SCORE2!D:D)</f>
        <v>0</v>
      </c>
      <c r="L179" s="135"/>
      <c r="M179" s="127">
        <f>LOOKUP(L179,SCORE2!H:H,SCORE2!G:G)</f>
        <v>0</v>
      </c>
      <c r="N179" s="128"/>
      <c r="O179" s="129">
        <f>LOOKUP(N179,SCORE2!K:K,SCORE2!J:J)</f>
        <v>0</v>
      </c>
      <c r="P179" s="130"/>
      <c r="Q179" s="127">
        <f>LOOKUP(P179,SCORE2!M:M,SCORE2!L:L)</f>
        <v>0</v>
      </c>
      <c r="R179" s="128"/>
      <c r="S179" s="129">
        <f>LOOKUP(R179,SCORE2!P:P,SCORE2!O:O)</f>
        <v>0</v>
      </c>
      <c r="T179" s="136">
        <v>3.38</v>
      </c>
      <c r="U179" s="127">
        <f>LOOKUP(T179,SCORE2!Q:Q,SCORE2!O:O)</f>
        <v>7</v>
      </c>
      <c r="V179" s="136">
        <v>4.5</v>
      </c>
      <c r="W179" s="170">
        <f>LOOKUP(V179,SCORE2!R:R,SCORE2!O:O)</f>
        <v>5</v>
      </c>
      <c r="X179" s="128"/>
      <c r="Y179" s="127">
        <f>LOOKUP(X179,SCORE2!S:S,SCORE2!O:O)</f>
        <v>0</v>
      </c>
      <c r="Z179" s="131">
        <f t="shared" si="5"/>
        <v>22</v>
      </c>
      <c r="AA179" s="150"/>
      <c r="AB179" s="55"/>
    </row>
    <row r="180" spans="2:28" s="56" customFormat="1" ht="15" customHeight="1">
      <c r="B180" s="149">
        <v>168</v>
      </c>
      <c r="C180" s="87" t="s">
        <v>823</v>
      </c>
      <c r="D180" s="87" t="s">
        <v>365</v>
      </c>
      <c r="E180" s="88">
        <v>2002</v>
      </c>
      <c r="F180" s="88" t="s">
        <v>824</v>
      </c>
      <c r="G180" s="88">
        <v>349927</v>
      </c>
      <c r="H180" s="134">
        <v>9.72</v>
      </c>
      <c r="I180" s="127">
        <f>LOOKUP(H180,SCORE2!C:C,SCORE2!B:B)</f>
        <v>8</v>
      </c>
      <c r="J180" s="128"/>
      <c r="K180" s="127">
        <f>LOOKUP(J180,SCORE2!E:E,SCORE2!D:D)</f>
        <v>0</v>
      </c>
      <c r="L180" s="135"/>
      <c r="M180" s="127">
        <f>LOOKUP(L180,SCORE2!H:H,SCORE2!G:G)</f>
        <v>0</v>
      </c>
      <c r="N180" s="128"/>
      <c r="O180" s="129">
        <f>LOOKUP(N180,SCORE2!K:K,SCORE2!J:J)</f>
        <v>0</v>
      </c>
      <c r="P180" s="130"/>
      <c r="Q180" s="127">
        <f>LOOKUP(P180,SCORE2!M:M,SCORE2!L:L)</f>
        <v>0</v>
      </c>
      <c r="R180" s="128"/>
      <c r="S180" s="129">
        <f>LOOKUP(R180,SCORE2!P:P,SCORE2!O:O)</f>
        <v>0</v>
      </c>
      <c r="T180" s="136">
        <v>3.75</v>
      </c>
      <c r="U180" s="127">
        <f>LOOKUP(T180,SCORE2!Q:Q,SCORE2!O:O)</f>
        <v>9</v>
      </c>
      <c r="V180" s="136">
        <v>3.92</v>
      </c>
      <c r="W180" s="170">
        <f>LOOKUP(V180,SCORE2!R:R,SCORE2!O:O)</f>
        <v>3</v>
      </c>
      <c r="X180" s="128"/>
      <c r="Y180" s="127">
        <f>LOOKUP(X180,SCORE2!S:S,SCORE2!O:O)</f>
        <v>0</v>
      </c>
      <c r="Z180" s="131">
        <f t="shared" si="5"/>
        <v>20</v>
      </c>
      <c r="AA180" s="150"/>
      <c r="AB180" s="55"/>
    </row>
    <row r="181" spans="2:28" s="56" customFormat="1" ht="15" customHeight="1">
      <c r="B181" s="149">
        <v>169</v>
      </c>
      <c r="C181" s="87" t="s">
        <v>417</v>
      </c>
      <c r="D181" s="87" t="s">
        <v>825</v>
      </c>
      <c r="E181" s="88">
        <v>2003</v>
      </c>
      <c r="F181" s="88" t="s">
        <v>824</v>
      </c>
      <c r="G181" s="88">
        <v>335288</v>
      </c>
      <c r="H181" s="134">
        <v>10.4</v>
      </c>
      <c r="I181" s="127">
        <f>LOOKUP(H181,SCORE2!C:C,SCORE2!B:B)</f>
        <v>4</v>
      </c>
      <c r="J181" s="128"/>
      <c r="K181" s="127">
        <f>LOOKUP(J181,SCORE2!E:E,SCORE2!D:D)</f>
        <v>0</v>
      </c>
      <c r="L181" s="135"/>
      <c r="M181" s="127">
        <f>LOOKUP(L181,SCORE2!H:H,SCORE2!G:G)</f>
        <v>0</v>
      </c>
      <c r="N181" s="128"/>
      <c r="O181" s="129">
        <f>LOOKUP(N181,SCORE2!K:K,SCORE2!J:J)</f>
        <v>0</v>
      </c>
      <c r="P181" s="130"/>
      <c r="Q181" s="127">
        <f>LOOKUP(P181,SCORE2!M:M,SCORE2!L:L)</f>
        <v>0</v>
      </c>
      <c r="R181" s="128"/>
      <c r="S181" s="129">
        <f>LOOKUP(R181,SCORE2!P:P,SCORE2!O:O)</f>
        <v>0</v>
      </c>
      <c r="T181" s="136">
        <v>3.39</v>
      </c>
      <c r="U181" s="127">
        <f>LOOKUP(T181,SCORE2!Q:Q,SCORE2!O:O)</f>
        <v>7</v>
      </c>
      <c r="V181" s="136">
        <v>6.01</v>
      </c>
      <c r="W181" s="170">
        <f>LOOKUP(V181,SCORE2!R:R,SCORE2!O:O)</f>
        <v>8</v>
      </c>
      <c r="X181" s="128"/>
      <c r="Y181" s="127">
        <f>LOOKUP(X181,SCORE2!S:S,SCORE2!O:O)</f>
        <v>0</v>
      </c>
      <c r="Z181" s="131">
        <f t="shared" si="5"/>
        <v>19</v>
      </c>
      <c r="AA181" s="150"/>
      <c r="AB181" s="55"/>
    </row>
    <row r="182" spans="2:28" s="56" customFormat="1" ht="15" customHeight="1">
      <c r="B182" s="149">
        <v>170</v>
      </c>
      <c r="C182" s="87" t="s">
        <v>826</v>
      </c>
      <c r="D182" s="87" t="s">
        <v>827</v>
      </c>
      <c r="E182" s="88">
        <v>2003</v>
      </c>
      <c r="F182" s="88" t="s">
        <v>824</v>
      </c>
      <c r="G182" s="88">
        <v>348392</v>
      </c>
      <c r="H182" s="134">
        <v>9.46</v>
      </c>
      <c r="I182" s="127">
        <f>LOOKUP(H182,SCORE2!C:C,SCORE2!B:B)</f>
        <v>11</v>
      </c>
      <c r="J182" s="128"/>
      <c r="K182" s="127">
        <f>LOOKUP(J182,SCORE2!E:E,SCORE2!D:D)</f>
        <v>0</v>
      </c>
      <c r="L182" s="135"/>
      <c r="M182" s="127">
        <f>LOOKUP(L182,SCORE2!H:H,SCORE2!G:G)</f>
        <v>0</v>
      </c>
      <c r="N182" s="128"/>
      <c r="O182" s="129">
        <f>LOOKUP(N182,SCORE2!K:K,SCORE2!J:J)</f>
        <v>0</v>
      </c>
      <c r="P182" s="130"/>
      <c r="Q182" s="127">
        <f>LOOKUP(P182,SCORE2!M:M,SCORE2!L:L)</f>
        <v>0</v>
      </c>
      <c r="R182" s="128"/>
      <c r="S182" s="129">
        <f>LOOKUP(R182,SCORE2!P:P,SCORE2!O:O)</f>
        <v>0</v>
      </c>
      <c r="T182" s="136">
        <v>3.9</v>
      </c>
      <c r="U182" s="127">
        <f>LOOKUP(T182,SCORE2!Q:Q,SCORE2!O:O)</f>
        <v>10</v>
      </c>
      <c r="V182" s="136">
        <v>5.47</v>
      </c>
      <c r="W182" s="170">
        <f>LOOKUP(V182,SCORE2!R:R,SCORE2!O:O)</f>
        <v>7</v>
      </c>
      <c r="X182" s="128"/>
      <c r="Y182" s="127">
        <f>LOOKUP(X182,SCORE2!S:S,SCORE2!O:O)</f>
        <v>0</v>
      </c>
      <c r="Z182" s="131">
        <f t="shared" si="5"/>
        <v>28</v>
      </c>
      <c r="AA182" s="150"/>
      <c r="AB182" s="55"/>
    </row>
    <row r="183" spans="2:28" s="56" customFormat="1" ht="15" customHeight="1">
      <c r="B183" s="149">
        <v>171</v>
      </c>
      <c r="C183" s="87" t="s">
        <v>828</v>
      </c>
      <c r="D183" s="87" t="s">
        <v>424</v>
      </c>
      <c r="E183" s="88">
        <v>2002</v>
      </c>
      <c r="F183" s="88" t="s">
        <v>824</v>
      </c>
      <c r="G183" s="88">
        <v>335554</v>
      </c>
      <c r="H183" s="134">
        <v>8.93</v>
      </c>
      <c r="I183" s="127">
        <f>LOOKUP(H183,SCORE2!C:C,SCORE2!B:B)</f>
        <v>16</v>
      </c>
      <c r="J183" s="128"/>
      <c r="K183" s="127">
        <f>LOOKUP(J183,SCORE2!E:E,SCORE2!D:D)</f>
        <v>0</v>
      </c>
      <c r="L183" s="135"/>
      <c r="M183" s="127">
        <f>LOOKUP(L183,SCORE2!H:H,SCORE2!G:G)</f>
        <v>0</v>
      </c>
      <c r="N183" s="128"/>
      <c r="O183" s="129">
        <f>LOOKUP(N183,SCORE2!K:K,SCORE2!J:J)</f>
        <v>0</v>
      </c>
      <c r="P183" s="130"/>
      <c r="Q183" s="127">
        <f>LOOKUP(P183,SCORE2!M:M,SCORE2!L:L)</f>
        <v>0</v>
      </c>
      <c r="R183" s="128"/>
      <c r="S183" s="129">
        <f>LOOKUP(R183,SCORE2!P:P,SCORE2!O:O)</f>
        <v>0</v>
      </c>
      <c r="T183" s="136">
        <v>4.18</v>
      </c>
      <c r="U183" s="127">
        <f>LOOKUP(T183,SCORE2!Q:Q,SCORE2!O:O)</f>
        <v>12</v>
      </c>
      <c r="V183" s="136">
        <v>5.61</v>
      </c>
      <c r="W183" s="170">
        <f>LOOKUP(V183,SCORE2!R:R,SCORE2!O:O)</f>
        <v>7</v>
      </c>
      <c r="X183" s="128"/>
      <c r="Y183" s="127">
        <f>LOOKUP(X183,SCORE2!S:S,SCORE2!O:O)</f>
        <v>0</v>
      </c>
      <c r="Z183" s="131">
        <f t="shared" si="5"/>
        <v>35</v>
      </c>
      <c r="AA183" s="150"/>
      <c r="AB183" s="55"/>
    </row>
    <row r="184" spans="2:28" s="56" customFormat="1" ht="15" customHeight="1">
      <c r="B184" s="149">
        <v>172</v>
      </c>
      <c r="C184" s="87" t="s">
        <v>829</v>
      </c>
      <c r="D184" s="87" t="s">
        <v>734</v>
      </c>
      <c r="E184" s="88">
        <v>2003</v>
      </c>
      <c r="F184" s="88" t="s">
        <v>830</v>
      </c>
      <c r="G184" s="88">
        <v>331833</v>
      </c>
      <c r="H184" s="134">
        <v>9.66</v>
      </c>
      <c r="I184" s="127">
        <f>LOOKUP(H184,SCORE2!C:C,SCORE2!B:B)</f>
        <v>9</v>
      </c>
      <c r="J184" s="128"/>
      <c r="K184" s="127">
        <f>LOOKUP(J184,SCORE2!E:E,SCORE2!D:D)</f>
        <v>0</v>
      </c>
      <c r="L184" s="135"/>
      <c r="M184" s="127">
        <f>LOOKUP(L184,SCORE2!H:H,SCORE2!G:G)</f>
        <v>0</v>
      </c>
      <c r="N184" s="128"/>
      <c r="O184" s="129">
        <f>LOOKUP(N184,SCORE2!K:K,SCORE2!J:J)</f>
        <v>0</v>
      </c>
      <c r="P184" s="130"/>
      <c r="Q184" s="127">
        <f>LOOKUP(P184,SCORE2!M:M,SCORE2!L:L)</f>
        <v>0</v>
      </c>
      <c r="R184" s="128"/>
      <c r="S184" s="129">
        <f>LOOKUP(R184,SCORE2!P:P,SCORE2!O:O)</f>
        <v>0</v>
      </c>
      <c r="T184" s="136">
        <v>3.9</v>
      </c>
      <c r="U184" s="127">
        <f>LOOKUP(T184,SCORE2!Q:Q,SCORE2!O:O)</f>
        <v>10</v>
      </c>
      <c r="V184" s="136">
        <v>4.84</v>
      </c>
      <c r="W184" s="170">
        <f>LOOKUP(V184,SCORE2!R:R,SCORE2!O:O)</f>
        <v>5</v>
      </c>
      <c r="X184" s="128"/>
      <c r="Y184" s="127">
        <f>LOOKUP(X184,SCORE2!S:S,SCORE2!O:O)</f>
        <v>0</v>
      </c>
      <c r="Z184" s="131">
        <f t="shared" si="5"/>
        <v>24</v>
      </c>
      <c r="AA184" s="150"/>
      <c r="AB184" s="55"/>
    </row>
    <row r="185" spans="2:28" s="56" customFormat="1" ht="15" customHeight="1">
      <c r="B185" s="149">
        <v>173</v>
      </c>
      <c r="C185" s="87" t="s">
        <v>831</v>
      </c>
      <c r="D185" s="87" t="s">
        <v>420</v>
      </c>
      <c r="E185" s="88">
        <v>2003</v>
      </c>
      <c r="F185" s="88" t="s">
        <v>830</v>
      </c>
      <c r="G185" s="88">
        <v>334410</v>
      </c>
      <c r="H185" s="134">
        <v>10.12</v>
      </c>
      <c r="I185" s="127">
        <f>LOOKUP(H185,SCORE2!C:C,SCORE2!B:B)</f>
        <v>6</v>
      </c>
      <c r="J185" s="128"/>
      <c r="K185" s="127">
        <f>LOOKUP(J185,SCORE2!E:E,SCORE2!D:D)</f>
        <v>0</v>
      </c>
      <c r="L185" s="135"/>
      <c r="M185" s="127">
        <f>LOOKUP(L185,SCORE2!H:H,SCORE2!G:G)</f>
        <v>0</v>
      </c>
      <c r="N185" s="128"/>
      <c r="O185" s="129">
        <f>LOOKUP(N185,SCORE2!K:K,SCORE2!J:J)</f>
        <v>0</v>
      </c>
      <c r="P185" s="130"/>
      <c r="Q185" s="127">
        <f>LOOKUP(P185,SCORE2!M:M,SCORE2!L:L)</f>
        <v>0</v>
      </c>
      <c r="R185" s="128"/>
      <c r="S185" s="129">
        <f>LOOKUP(R185,SCORE2!P:P,SCORE2!O:O)</f>
        <v>0</v>
      </c>
      <c r="T185" s="136">
        <v>3.5</v>
      </c>
      <c r="U185" s="127">
        <f>LOOKUP(T185,SCORE2!Q:Q,SCORE2!O:O)</f>
        <v>8</v>
      </c>
      <c r="V185" s="136">
        <v>6.18</v>
      </c>
      <c r="W185" s="170">
        <f>LOOKUP(V185,SCORE2!R:R,SCORE2!O:O)</f>
        <v>8</v>
      </c>
      <c r="X185" s="128"/>
      <c r="Y185" s="127">
        <f>LOOKUP(X185,SCORE2!S:S,SCORE2!O:O)</f>
        <v>0</v>
      </c>
      <c r="Z185" s="131">
        <f t="shared" si="5"/>
        <v>22</v>
      </c>
      <c r="AA185" s="150"/>
      <c r="AB185" s="55"/>
    </row>
    <row r="186" spans="2:28" s="56" customFormat="1" ht="15" customHeight="1">
      <c r="B186" s="149">
        <v>174</v>
      </c>
      <c r="C186" s="87" t="s">
        <v>832</v>
      </c>
      <c r="D186" s="87" t="s">
        <v>833</v>
      </c>
      <c r="E186" s="88">
        <v>2003</v>
      </c>
      <c r="F186" s="88" t="s">
        <v>834</v>
      </c>
      <c r="G186" s="88">
        <v>350879</v>
      </c>
      <c r="H186" s="134">
        <v>9.68</v>
      </c>
      <c r="I186" s="127">
        <f>LOOKUP(H186,SCORE2!C:C,SCORE2!B:B)</f>
        <v>9</v>
      </c>
      <c r="J186" s="128"/>
      <c r="K186" s="127">
        <f>LOOKUP(J186,SCORE2!E:E,SCORE2!D:D)</f>
        <v>0</v>
      </c>
      <c r="L186" s="135"/>
      <c r="M186" s="127">
        <f>LOOKUP(L186,SCORE2!H:H,SCORE2!G:G)</f>
        <v>0</v>
      </c>
      <c r="N186" s="128"/>
      <c r="O186" s="129">
        <f>LOOKUP(N186,SCORE2!K:K,SCORE2!J:J)</f>
        <v>0</v>
      </c>
      <c r="P186" s="130"/>
      <c r="Q186" s="127">
        <f>LOOKUP(P186,SCORE2!M:M,SCORE2!L:L)</f>
        <v>0</v>
      </c>
      <c r="R186" s="128"/>
      <c r="S186" s="129">
        <f>LOOKUP(R186,SCORE2!P:P,SCORE2!O:O)</f>
        <v>0</v>
      </c>
      <c r="T186" s="136">
        <v>3.21</v>
      </c>
      <c r="U186" s="127">
        <f>LOOKUP(T186,SCORE2!Q:Q,SCORE2!O:O)</f>
        <v>6</v>
      </c>
      <c r="V186" s="136">
        <v>5.39</v>
      </c>
      <c r="W186" s="170">
        <f>LOOKUP(V186,SCORE2!R:R,SCORE2!O:O)</f>
        <v>6</v>
      </c>
      <c r="X186" s="128"/>
      <c r="Y186" s="127">
        <f>LOOKUP(X186,SCORE2!S:S,SCORE2!O:O)</f>
        <v>0</v>
      </c>
      <c r="Z186" s="131">
        <f t="shared" si="5"/>
        <v>21</v>
      </c>
      <c r="AA186" s="150"/>
      <c r="AB186" s="55"/>
    </row>
    <row r="187" spans="2:28" s="56" customFormat="1" ht="15" customHeight="1">
      <c r="B187" s="149">
        <v>175</v>
      </c>
      <c r="C187" s="87" t="s">
        <v>411</v>
      </c>
      <c r="D187" s="87" t="s">
        <v>346</v>
      </c>
      <c r="E187" s="88">
        <v>2003</v>
      </c>
      <c r="F187" s="88" t="s">
        <v>834</v>
      </c>
      <c r="G187" s="88">
        <v>348679</v>
      </c>
      <c r="H187" s="134">
        <v>10.38</v>
      </c>
      <c r="I187" s="127">
        <f>LOOKUP(H187,SCORE2!C:C,SCORE2!B:B)</f>
        <v>5</v>
      </c>
      <c r="J187" s="128"/>
      <c r="K187" s="127">
        <f>LOOKUP(J187,SCORE2!E:E,SCORE2!D:D)</f>
        <v>0</v>
      </c>
      <c r="L187" s="135"/>
      <c r="M187" s="127">
        <f>LOOKUP(L187,SCORE2!H:H,SCORE2!G:G)</f>
        <v>0</v>
      </c>
      <c r="N187" s="128"/>
      <c r="O187" s="129">
        <f>LOOKUP(N187,SCORE2!K:K,SCORE2!J:J)</f>
        <v>0</v>
      </c>
      <c r="P187" s="130"/>
      <c r="Q187" s="127">
        <f>LOOKUP(P187,SCORE2!M:M,SCORE2!L:L)</f>
        <v>0</v>
      </c>
      <c r="R187" s="128"/>
      <c r="S187" s="129">
        <f>LOOKUP(R187,SCORE2!P:P,SCORE2!O:O)</f>
        <v>0</v>
      </c>
      <c r="T187" s="136">
        <v>3.05</v>
      </c>
      <c r="U187" s="127">
        <f>LOOKUP(T187,SCORE2!Q:Q,SCORE2!O:O)</f>
        <v>5</v>
      </c>
      <c r="V187" s="136">
        <v>2.4</v>
      </c>
      <c r="W187" s="170">
        <f>LOOKUP(V187,SCORE2!R:R,SCORE2!O:O)</f>
        <v>0</v>
      </c>
      <c r="X187" s="128"/>
      <c r="Y187" s="127">
        <f>LOOKUP(X187,SCORE2!S:S,SCORE2!O:O)</f>
        <v>0</v>
      </c>
      <c r="Z187" s="131">
        <f t="shared" si="5"/>
        <v>10</v>
      </c>
      <c r="AA187" s="150"/>
      <c r="AB187" s="55"/>
    </row>
    <row r="188" spans="2:28" s="56" customFormat="1" ht="15" customHeight="1">
      <c r="B188" s="149">
        <v>176</v>
      </c>
      <c r="C188" s="87" t="s">
        <v>835</v>
      </c>
      <c r="D188" s="87" t="s">
        <v>412</v>
      </c>
      <c r="E188" s="88">
        <v>2003</v>
      </c>
      <c r="F188" s="88" t="s">
        <v>834</v>
      </c>
      <c r="G188" s="88">
        <v>343255</v>
      </c>
      <c r="H188" s="134">
        <v>9.06</v>
      </c>
      <c r="I188" s="127">
        <f>LOOKUP(H188,SCORE2!C:C,SCORE2!B:B)</f>
        <v>15</v>
      </c>
      <c r="J188" s="128"/>
      <c r="K188" s="127">
        <f>LOOKUP(J188,SCORE2!E:E,SCORE2!D:D)</f>
        <v>0</v>
      </c>
      <c r="L188" s="135"/>
      <c r="M188" s="127">
        <f>LOOKUP(L188,SCORE2!H:H,SCORE2!G:G)</f>
        <v>0</v>
      </c>
      <c r="N188" s="128"/>
      <c r="O188" s="129">
        <f>LOOKUP(N188,SCORE2!K:K,SCORE2!J:J)</f>
        <v>0</v>
      </c>
      <c r="P188" s="130"/>
      <c r="Q188" s="127">
        <f>LOOKUP(P188,SCORE2!M:M,SCORE2!L:L)</f>
        <v>0</v>
      </c>
      <c r="R188" s="128"/>
      <c r="S188" s="129">
        <f>LOOKUP(R188,SCORE2!P:P,SCORE2!O:O)</f>
        <v>0</v>
      </c>
      <c r="T188" s="136">
        <v>4.14</v>
      </c>
      <c r="U188" s="127">
        <f>LOOKUP(T188,SCORE2!Q:Q,SCORE2!O:O)</f>
        <v>12</v>
      </c>
      <c r="V188" s="136">
        <v>4.93</v>
      </c>
      <c r="W188" s="170">
        <f>LOOKUP(V188,SCORE2!R:R,SCORE2!O:O)</f>
        <v>5</v>
      </c>
      <c r="X188" s="128"/>
      <c r="Y188" s="127">
        <f>LOOKUP(X188,SCORE2!S:S,SCORE2!O:O)</f>
        <v>0</v>
      </c>
      <c r="Z188" s="131">
        <f t="shared" si="5"/>
        <v>32</v>
      </c>
      <c r="AA188" s="150"/>
      <c r="AB188" s="55"/>
    </row>
    <row r="189" spans="2:28" s="56" customFormat="1" ht="15" customHeight="1">
      <c r="B189" s="149">
        <v>177</v>
      </c>
      <c r="C189" s="87" t="s">
        <v>836</v>
      </c>
      <c r="D189" s="87" t="s">
        <v>424</v>
      </c>
      <c r="E189" s="88">
        <v>2003</v>
      </c>
      <c r="F189" s="88" t="s">
        <v>834</v>
      </c>
      <c r="G189" s="88">
        <v>350877</v>
      </c>
      <c r="H189" s="134">
        <v>9.28</v>
      </c>
      <c r="I189" s="127">
        <f>LOOKUP(H189,SCORE2!C:C,SCORE2!B:B)</f>
        <v>13</v>
      </c>
      <c r="J189" s="128"/>
      <c r="K189" s="127">
        <f>LOOKUP(J189,SCORE2!E:E,SCORE2!D:D)</f>
        <v>0</v>
      </c>
      <c r="L189" s="135"/>
      <c r="M189" s="127">
        <f>LOOKUP(L189,SCORE2!H:H,SCORE2!G:G)</f>
        <v>0</v>
      </c>
      <c r="N189" s="128"/>
      <c r="O189" s="129">
        <f>LOOKUP(N189,SCORE2!K:K,SCORE2!J:J)</f>
        <v>0</v>
      </c>
      <c r="P189" s="130"/>
      <c r="Q189" s="127">
        <f>LOOKUP(P189,SCORE2!M:M,SCORE2!L:L)</f>
        <v>0</v>
      </c>
      <c r="R189" s="128"/>
      <c r="S189" s="129">
        <f>LOOKUP(R189,SCORE2!P:P,SCORE2!O:O)</f>
        <v>0</v>
      </c>
      <c r="T189" s="136">
        <v>3.74</v>
      </c>
      <c r="U189" s="127">
        <f>LOOKUP(T189,SCORE2!Q:Q,SCORE2!O:O)</f>
        <v>9</v>
      </c>
      <c r="V189" s="136">
        <v>4.39</v>
      </c>
      <c r="W189" s="170">
        <f>LOOKUP(V189,SCORE2!R:R,SCORE2!O:O)</f>
        <v>4</v>
      </c>
      <c r="X189" s="128"/>
      <c r="Y189" s="127">
        <f>LOOKUP(X189,SCORE2!S:S,SCORE2!O:O)</f>
        <v>0</v>
      </c>
      <c r="Z189" s="131">
        <f t="shared" si="5"/>
        <v>26</v>
      </c>
      <c r="AA189" s="150"/>
      <c r="AB189" s="55"/>
    </row>
    <row r="190" spans="2:28" s="56" customFormat="1" ht="15" customHeight="1">
      <c r="B190" s="149">
        <v>178</v>
      </c>
      <c r="C190" s="87" t="s">
        <v>718</v>
      </c>
      <c r="D190" s="87" t="s">
        <v>719</v>
      </c>
      <c r="E190" s="88">
        <v>2003</v>
      </c>
      <c r="F190" s="87" t="s">
        <v>720</v>
      </c>
      <c r="G190" s="88">
        <v>349695</v>
      </c>
      <c r="H190" s="134">
        <v>10.13</v>
      </c>
      <c r="I190" s="127">
        <f>LOOKUP(H190,SCORE2!C:C,SCORE2!B:B)</f>
        <v>6</v>
      </c>
      <c r="J190" s="128"/>
      <c r="K190" s="127">
        <f>LOOKUP(J190,SCORE2!E:E,SCORE2!D:D)</f>
        <v>0</v>
      </c>
      <c r="L190" s="135"/>
      <c r="M190" s="127">
        <f>LOOKUP(L190,SCORE2!H:H,SCORE2!G:G)</f>
        <v>0</v>
      </c>
      <c r="N190" s="128"/>
      <c r="O190" s="129">
        <f>LOOKUP(N190,SCORE2!K:K,SCORE2!J:J)</f>
        <v>0</v>
      </c>
      <c r="P190" s="130"/>
      <c r="Q190" s="127">
        <f>LOOKUP(P190,SCORE2!M:M,SCORE2!L:L)</f>
        <v>0</v>
      </c>
      <c r="R190" s="128"/>
      <c r="S190" s="129">
        <f>LOOKUP(R190,SCORE2!P:P,SCORE2!O:O)</f>
        <v>0</v>
      </c>
      <c r="T190" s="136">
        <v>3.18</v>
      </c>
      <c r="U190" s="127">
        <f>LOOKUP(T190,SCORE2!Q:Q,SCORE2!O:O)</f>
        <v>6</v>
      </c>
      <c r="V190" s="136">
        <v>5.1</v>
      </c>
      <c r="W190" s="170">
        <f>LOOKUP(V190,SCORE2!R:R,SCORE2!O:O)</f>
        <v>6</v>
      </c>
      <c r="X190" s="128"/>
      <c r="Y190" s="127">
        <f>LOOKUP(X190,SCORE2!S:S,SCORE2!O:O)</f>
        <v>0</v>
      </c>
      <c r="Z190" s="131">
        <f t="shared" si="5"/>
        <v>18</v>
      </c>
      <c r="AA190" s="150"/>
      <c r="AB190" s="55"/>
    </row>
    <row r="191" spans="2:28" s="56" customFormat="1" ht="15" customHeight="1">
      <c r="B191" s="149">
        <v>179</v>
      </c>
      <c r="C191" s="87" t="s">
        <v>721</v>
      </c>
      <c r="D191" s="87" t="s">
        <v>418</v>
      </c>
      <c r="E191" s="88">
        <v>2002</v>
      </c>
      <c r="F191" s="87" t="s">
        <v>720</v>
      </c>
      <c r="G191" s="88">
        <v>349700</v>
      </c>
      <c r="H191" s="134">
        <v>9</v>
      </c>
      <c r="I191" s="127">
        <f>LOOKUP(H191,SCORE2!C:C,SCORE2!B:B)</f>
        <v>15</v>
      </c>
      <c r="J191" s="128"/>
      <c r="K191" s="127">
        <f>LOOKUP(J191,SCORE2!E:E,SCORE2!D:D)</f>
        <v>0</v>
      </c>
      <c r="L191" s="135"/>
      <c r="M191" s="127">
        <f>LOOKUP(L191,SCORE2!H:H,SCORE2!G:G)</f>
        <v>0</v>
      </c>
      <c r="N191" s="128"/>
      <c r="O191" s="129">
        <f>LOOKUP(N191,SCORE2!K:K,SCORE2!J:J)</f>
        <v>0</v>
      </c>
      <c r="P191" s="130"/>
      <c r="Q191" s="127">
        <f>LOOKUP(P191,SCORE2!M:M,SCORE2!L:L)</f>
        <v>0</v>
      </c>
      <c r="R191" s="128"/>
      <c r="S191" s="129">
        <f>LOOKUP(R191,SCORE2!P:P,SCORE2!O:O)</f>
        <v>0</v>
      </c>
      <c r="T191" s="136">
        <v>3.79</v>
      </c>
      <c r="U191" s="127">
        <f>LOOKUP(T191,SCORE2!Q:Q,SCORE2!O:O)</f>
        <v>9</v>
      </c>
      <c r="V191" s="136">
        <v>5.62</v>
      </c>
      <c r="W191" s="170">
        <f>LOOKUP(V191,SCORE2!R:R,SCORE2!O:O)</f>
        <v>7</v>
      </c>
      <c r="X191" s="128"/>
      <c r="Y191" s="127">
        <f>LOOKUP(X191,SCORE2!S:S,SCORE2!O:O)</f>
        <v>0</v>
      </c>
      <c r="Z191" s="131">
        <f t="shared" si="5"/>
        <v>31</v>
      </c>
      <c r="AA191" s="150"/>
      <c r="AB191" s="55"/>
    </row>
    <row r="192" spans="2:28" s="56" customFormat="1" ht="15" customHeight="1">
      <c r="B192" s="149">
        <v>180</v>
      </c>
      <c r="C192" s="87" t="s">
        <v>722</v>
      </c>
      <c r="D192" s="87" t="s">
        <v>371</v>
      </c>
      <c r="E192" s="88">
        <v>2002</v>
      </c>
      <c r="F192" s="87" t="s">
        <v>720</v>
      </c>
      <c r="G192" s="88">
        <v>349701</v>
      </c>
      <c r="H192" s="134">
        <v>10.91</v>
      </c>
      <c r="I192" s="127">
        <f>LOOKUP(H192,SCORE2!C:C,SCORE2!B:B)</f>
        <v>2</v>
      </c>
      <c r="J192" s="128"/>
      <c r="K192" s="127">
        <f>LOOKUP(J192,SCORE2!E:E,SCORE2!D:D)</f>
        <v>0</v>
      </c>
      <c r="L192" s="135"/>
      <c r="M192" s="127">
        <f>LOOKUP(L192,SCORE2!H:H,SCORE2!G:G)</f>
        <v>0</v>
      </c>
      <c r="N192" s="128"/>
      <c r="O192" s="129">
        <f>LOOKUP(N192,SCORE2!K:K,SCORE2!J:J)</f>
        <v>0</v>
      </c>
      <c r="P192" s="130"/>
      <c r="Q192" s="127">
        <f>LOOKUP(P192,SCORE2!M:M,SCORE2!L:L)</f>
        <v>0</v>
      </c>
      <c r="R192" s="128"/>
      <c r="S192" s="129">
        <f>LOOKUP(R192,SCORE2!P:P,SCORE2!O:O)</f>
        <v>0</v>
      </c>
      <c r="T192" s="136">
        <v>3.72</v>
      </c>
      <c r="U192" s="127">
        <f>LOOKUP(T192,SCORE2!Q:Q,SCORE2!O:O)</f>
        <v>9</v>
      </c>
      <c r="V192" s="136">
        <v>5.27</v>
      </c>
      <c r="W192" s="170">
        <f>LOOKUP(V192,SCORE2!R:R,SCORE2!O:O)</f>
        <v>6</v>
      </c>
      <c r="X192" s="128"/>
      <c r="Y192" s="127">
        <f>LOOKUP(X192,SCORE2!S:S,SCORE2!O:O)</f>
        <v>0</v>
      </c>
      <c r="Z192" s="131">
        <f t="shared" si="5"/>
        <v>17</v>
      </c>
      <c r="AA192" s="150"/>
      <c r="AB192" s="55"/>
    </row>
    <row r="193" spans="2:28" s="56" customFormat="1" ht="15" customHeight="1">
      <c r="B193" s="149">
        <v>181</v>
      </c>
      <c r="C193" s="87" t="s">
        <v>723</v>
      </c>
      <c r="D193" s="87" t="s">
        <v>389</v>
      </c>
      <c r="E193" s="88">
        <v>2003</v>
      </c>
      <c r="F193" s="87" t="s">
        <v>720</v>
      </c>
      <c r="G193" s="88">
        <v>350915</v>
      </c>
      <c r="H193" s="134">
        <v>11.24</v>
      </c>
      <c r="I193" s="127">
        <f>LOOKUP(H193,SCORE2!C:C,SCORE2!B:B)</f>
        <v>1</v>
      </c>
      <c r="J193" s="128"/>
      <c r="K193" s="127">
        <f>LOOKUP(J193,SCORE2!E:E,SCORE2!D:D)</f>
        <v>0</v>
      </c>
      <c r="L193" s="135"/>
      <c r="M193" s="127">
        <f>LOOKUP(L193,SCORE2!H:H,SCORE2!G:G)</f>
        <v>0</v>
      </c>
      <c r="N193" s="128"/>
      <c r="O193" s="129">
        <f>LOOKUP(N193,SCORE2!K:K,SCORE2!J:J)</f>
        <v>0</v>
      </c>
      <c r="P193" s="130"/>
      <c r="Q193" s="127">
        <f>LOOKUP(P193,SCORE2!M:M,SCORE2!L:L)</f>
        <v>0</v>
      </c>
      <c r="R193" s="128"/>
      <c r="S193" s="129">
        <f>LOOKUP(R193,SCORE2!P:P,SCORE2!O:O)</f>
        <v>0</v>
      </c>
      <c r="T193" s="136">
        <v>2.88</v>
      </c>
      <c r="U193" s="127">
        <f>LOOKUP(T193,SCORE2!Q:Q,SCORE2!O:O)</f>
        <v>4</v>
      </c>
      <c r="V193" s="136">
        <v>3.3</v>
      </c>
      <c r="W193" s="170">
        <f>LOOKUP(V193,SCORE2!R:R,SCORE2!O:O)</f>
        <v>2</v>
      </c>
      <c r="X193" s="128"/>
      <c r="Y193" s="127">
        <f>LOOKUP(X193,SCORE2!S:S,SCORE2!O:O)</f>
        <v>0</v>
      </c>
      <c r="Z193" s="131">
        <f t="shared" si="5"/>
        <v>7</v>
      </c>
      <c r="AA193" s="150"/>
      <c r="AB193" s="55"/>
    </row>
    <row r="194" spans="2:28" s="56" customFormat="1" ht="15" customHeight="1">
      <c r="B194" s="149">
        <v>182</v>
      </c>
      <c r="C194" s="87" t="s">
        <v>352</v>
      </c>
      <c r="D194" s="87" t="s">
        <v>353</v>
      </c>
      <c r="E194" s="88">
        <v>2003</v>
      </c>
      <c r="F194" s="88" t="s">
        <v>354</v>
      </c>
      <c r="G194" s="88">
        <v>351933</v>
      </c>
      <c r="H194" s="103"/>
      <c r="I194" s="127">
        <f>LOOKUP(H194,SCORE2!C:C,SCORE2!B:B)</f>
        <v>0</v>
      </c>
      <c r="J194" s="128"/>
      <c r="K194" s="127">
        <f>LOOKUP(J194,SCORE2!E:E,SCORE2!D:D)</f>
        <v>0</v>
      </c>
      <c r="L194" s="103" t="s">
        <v>444</v>
      </c>
      <c r="M194" s="127">
        <f>LOOKUP(L194,SCORE2!H:H,SCORE2!G:G)</f>
        <v>3</v>
      </c>
      <c r="N194" s="128"/>
      <c r="O194" s="129">
        <f>LOOKUP(N194,SCORE2!K:K,SCORE2!J:J)</f>
        <v>0</v>
      </c>
      <c r="P194" s="130"/>
      <c r="Q194" s="127">
        <f>LOOKUP(P194,SCORE2!M:M,SCORE2!L:L)</f>
        <v>0</v>
      </c>
      <c r="R194" s="128"/>
      <c r="S194" s="129">
        <f>LOOKUP(R194,SCORE2!P:P,SCORE2!O:O)</f>
        <v>0</v>
      </c>
      <c r="T194" s="108">
        <v>3.2</v>
      </c>
      <c r="U194" s="127">
        <f>LOOKUP(T194,SCORE2!Q:Q,SCORE2!O:O)</f>
        <v>6</v>
      </c>
      <c r="V194" s="108">
        <v>5.46</v>
      </c>
      <c r="W194" s="170">
        <f>LOOKUP(V194,SCORE2!R:R,SCORE2!O:O)</f>
        <v>7</v>
      </c>
      <c r="X194" s="128"/>
      <c r="Y194" s="127">
        <f>LOOKUP(X194,SCORE2!S:S,SCORE2!O:O)</f>
        <v>0</v>
      </c>
      <c r="Z194" s="131">
        <f t="shared" si="5"/>
        <v>16</v>
      </c>
      <c r="AA194" s="150"/>
      <c r="AB194" s="55"/>
    </row>
    <row r="195" spans="2:28" s="56" customFormat="1" ht="15" customHeight="1">
      <c r="B195" s="149">
        <v>183</v>
      </c>
      <c r="C195" s="87" t="s">
        <v>355</v>
      </c>
      <c r="D195" s="87" t="s">
        <v>356</v>
      </c>
      <c r="E195" s="88">
        <v>2002</v>
      </c>
      <c r="F195" s="88" t="s">
        <v>354</v>
      </c>
      <c r="G195" s="88">
        <v>351932</v>
      </c>
      <c r="H195" s="103"/>
      <c r="I195" s="127">
        <f>LOOKUP(H195,SCORE2!C:C,SCORE2!B:B)</f>
        <v>0</v>
      </c>
      <c r="J195" s="128"/>
      <c r="K195" s="127">
        <f>LOOKUP(J195,SCORE2!E:E,SCORE2!D:D)</f>
        <v>0</v>
      </c>
      <c r="L195" s="103" t="s">
        <v>207</v>
      </c>
      <c r="M195" s="127">
        <f>LOOKUP(L195,SCORE2!H:H,SCORE2!G:G)</f>
        <v>7</v>
      </c>
      <c r="N195" s="128"/>
      <c r="O195" s="129">
        <f>LOOKUP(N195,SCORE2!K:K,SCORE2!J:J)</f>
        <v>0</v>
      </c>
      <c r="P195" s="130"/>
      <c r="Q195" s="127">
        <f>LOOKUP(P195,SCORE2!M:M,SCORE2!L:L)</f>
        <v>0</v>
      </c>
      <c r="R195" s="128"/>
      <c r="S195" s="129">
        <f>LOOKUP(R195,SCORE2!P:P,SCORE2!O:O)</f>
        <v>0</v>
      </c>
      <c r="T195" s="108">
        <v>3.5</v>
      </c>
      <c r="U195" s="127">
        <f>LOOKUP(T195,SCORE2!Q:Q,SCORE2!O:O)</f>
        <v>8</v>
      </c>
      <c r="V195" s="108">
        <v>4.4</v>
      </c>
      <c r="W195" s="170">
        <f>LOOKUP(V195,SCORE2!R:R,SCORE2!O:O)</f>
        <v>4</v>
      </c>
      <c r="X195" s="128"/>
      <c r="Y195" s="127">
        <f>LOOKUP(X195,SCORE2!S:S,SCORE2!O:O)</f>
        <v>0</v>
      </c>
      <c r="Z195" s="131">
        <f t="shared" si="5"/>
        <v>19</v>
      </c>
      <c r="AA195" s="150"/>
      <c r="AB195" s="55"/>
    </row>
    <row r="196" spans="2:28" s="56" customFormat="1" ht="15" customHeight="1">
      <c r="B196" s="149">
        <v>184</v>
      </c>
      <c r="C196" s="87" t="s">
        <v>364</v>
      </c>
      <c r="D196" s="87" t="s">
        <v>365</v>
      </c>
      <c r="E196" s="88">
        <v>2003</v>
      </c>
      <c r="F196" s="88" t="s">
        <v>354</v>
      </c>
      <c r="G196" s="88">
        <v>345896</v>
      </c>
      <c r="H196" s="103"/>
      <c r="I196" s="127">
        <f>LOOKUP(H196,SCORE2!C:C,SCORE2!B:B)</f>
        <v>0</v>
      </c>
      <c r="J196" s="128"/>
      <c r="K196" s="127">
        <f>LOOKUP(J196,SCORE2!E:E,SCORE2!D:D)</f>
        <v>0</v>
      </c>
      <c r="L196" s="103" t="s">
        <v>445</v>
      </c>
      <c r="M196" s="127">
        <f>LOOKUP(L196,SCORE2!H:H,SCORE2!G:G)</f>
        <v>0</v>
      </c>
      <c r="N196" s="128"/>
      <c r="O196" s="129">
        <f>LOOKUP(N196,SCORE2!K:K,SCORE2!J:J)</f>
        <v>0</v>
      </c>
      <c r="P196" s="130"/>
      <c r="Q196" s="127">
        <f>LOOKUP(P196,SCORE2!M:M,SCORE2!L:L)</f>
        <v>0</v>
      </c>
      <c r="R196" s="128"/>
      <c r="S196" s="129">
        <f>LOOKUP(R196,SCORE2!P:P,SCORE2!O:O)</f>
        <v>0</v>
      </c>
      <c r="T196" s="108">
        <v>3.6</v>
      </c>
      <c r="U196" s="127">
        <f>LOOKUP(T196,SCORE2!Q:Q,SCORE2!O:O)</f>
        <v>8</v>
      </c>
      <c r="V196" s="108">
        <v>3.92</v>
      </c>
      <c r="W196" s="170">
        <f>LOOKUP(V196,SCORE2!R:R,SCORE2!O:O)</f>
        <v>3</v>
      </c>
      <c r="X196" s="128"/>
      <c r="Y196" s="127">
        <f>LOOKUP(X196,SCORE2!S:S,SCORE2!O:O)</f>
        <v>0</v>
      </c>
      <c r="Z196" s="131">
        <f t="shared" si="5"/>
        <v>11</v>
      </c>
      <c r="AA196" s="150"/>
      <c r="AB196" s="55"/>
    </row>
    <row r="197" spans="2:28" s="56" customFormat="1" ht="15" customHeight="1">
      <c r="B197" s="149">
        <v>185</v>
      </c>
      <c r="C197" s="87" t="s">
        <v>366</v>
      </c>
      <c r="D197" s="87" t="s">
        <v>367</v>
      </c>
      <c r="E197" s="88">
        <v>2003</v>
      </c>
      <c r="F197" s="88" t="s">
        <v>354</v>
      </c>
      <c r="G197" s="88">
        <v>351931</v>
      </c>
      <c r="H197" s="103">
        <v>10.23</v>
      </c>
      <c r="I197" s="127">
        <f>LOOKUP(H197,SCORE2!C:C,SCORE2!B:B)</f>
        <v>5</v>
      </c>
      <c r="J197" s="128"/>
      <c r="K197" s="127">
        <f>LOOKUP(J197,SCORE2!E:E,SCORE2!D:D)</f>
        <v>0</v>
      </c>
      <c r="L197" s="103"/>
      <c r="M197" s="127">
        <f>LOOKUP(L197,SCORE2!H:H,SCORE2!G:G)</f>
        <v>0</v>
      </c>
      <c r="N197" s="128"/>
      <c r="O197" s="129">
        <f>LOOKUP(N197,SCORE2!K:K,SCORE2!J:J)</f>
        <v>0</v>
      </c>
      <c r="P197" s="130"/>
      <c r="Q197" s="127">
        <f>LOOKUP(P197,SCORE2!M:M,SCORE2!L:L)</f>
        <v>0</v>
      </c>
      <c r="R197" s="128"/>
      <c r="S197" s="129">
        <f>LOOKUP(R197,SCORE2!P:P,SCORE2!O:O)</f>
        <v>0</v>
      </c>
      <c r="T197" s="103">
        <v>3.3</v>
      </c>
      <c r="U197" s="127">
        <f>LOOKUP(T197,SCORE2!Q:Q,SCORE2!O:O)</f>
        <v>7</v>
      </c>
      <c r="V197" s="103">
        <v>4.8</v>
      </c>
      <c r="W197" s="170">
        <f>LOOKUP(V197,SCORE2!R:R,SCORE2!O:O)</f>
        <v>5</v>
      </c>
      <c r="X197" s="128"/>
      <c r="Y197" s="127">
        <f>LOOKUP(X197,SCORE2!S:S,SCORE2!O:O)</f>
        <v>0</v>
      </c>
      <c r="Z197" s="131">
        <f t="shared" si="5"/>
        <v>17</v>
      </c>
      <c r="AA197" s="150"/>
      <c r="AB197" s="55"/>
    </row>
    <row r="198" spans="2:28" s="56" customFormat="1" ht="15" customHeight="1">
      <c r="B198" s="149">
        <v>186</v>
      </c>
      <c r="C198" s="87" t="s">
        <v>400</v>
      </c>
      <c r="D198" s="87" t="s">
        <v>401</v>
      </c>
      <c r="E198" s="88">
        <v>2003</v>
      </c>
      <c r="F198" s="88" t="s">
        <v>354</v>
      </c>
      <c r="G198" s="88">
        <v>351928</v>
      </c>
      <c r="H198" s="103">
        <v>8.43</v>
      </c>
      <c r="I198" s="127">
        <f>LOOKUP(H198,SCORE2!C:C,SCORE2!B:B)</f>
        <v>20</v>
      </c>
      <c r="J198" s="128"/>
      <c r="K198" s="127">
        <f>LOOKUP(J198,SCORE2!E:E,SCORE2!D:D)</f>
        <v>0</v>
      </c>
      <c r="L198" s="103"/>
      <c r="M198" s="127">
        <f>LOOKUP(L198,SCORE2!H:H,SCORE2!G:G)</f>
        <v>0</v>
      </c>
      <c r="N198" s="128"/>
      <c r="O198" s="129">
        <f>LOOKUP(N198,SCORE2!K:K,SCORE2!J:J)</f>
        <v>0</v>
      </c>
      <c r="P198" s="130"/>
      <c r="Q198" s="127">
        <f>LOOKUP(P198,SCORE2!M:M,SCORE2!L:L)</f>
        <v>0</v>
      </c>
      <c r="R198" s="128"/>
      <c r="S198" s="129">
        <f>LOOKUP(R198,SCORE2!P:P,SCORE2!O:O)</f>
        <v>0</v>
      </c>
      <c r="T198" s="103">
        <v>4.5</v>
      </c>
      <c r="U198" s="127">
        <f>LOOKUP(T198,SCORE2!Q:Q,SCORE2!O:O)</f>
        <v>16</v>
      </c>
      <c r="V198" s="103">
        <v>4.4</v>
      </c>
      <c r="W198" s="170">
        <f>LOOKUP(V198,SCORE2!R:R,SCORE2!O:O)</f>
        <v>4</v>
      </c>
      <c r="X198" s="128"/>
      <c r="Y198" s="127">
        <f>LOOKUP(X198,SCORE2!S:S,SCORE2!O:O)</f>
        <v>0</v>
      </c>
      <c r="Z198" s="131">
        <f t="shared" si="5"/>
        <v>40</v>
      </c>
      <c r="AA198" s="150"/>
      <c r="AB198" s="55"/>
    </row>
    <row r="199" spans="2:28" s="56" customFormat="1" ht="15" customHeight="1">
      <c r="B199" s="149">
        <v>187</v>
      </c>
      <c r="C199" s="125"/>
      <c r="D199" s="132"/>
      <c r="E199" s="132"/>
      <c r="F199" s="132"/>
      <c r="G199" s="133"/>
      <c r="H199" s="128"/>
      <c r="I199" s="127">
        <f>LOOKUP(H199,SCORE2!C:C,SCORE2!B:B)</f>
        <v>0</v>
      </c>
      <c r="J199" s="128"/>
      <c r="K199" s="127">
        <f>LOOKUP(J199,SCORE2!E:E,SCORE2!D:D)</f>
        <v>0</v>
      </c>
      <c r="L199" s="130"/>
      <c r="M199" s="127">
        <f>LOOKUP(L199,SCORE2!H:H,SCORE2!G:G)</f>
        <v>0</v>
      </c>
      <c r="N199" s="128"/>
      <c r="O199" s="129">
        <f>LOOKUP(N199,SCORE2!K:K,SCORE2!J:J)</f>
        <v>0</v>
      </c>
      <c r="P199" s="130"/>
      <c r="Q199" s="127">
        <f>LOOKUP(P199,SCORE2!M:M,SCORE2!L:L)</f>
        <v>0</v>
      </c>
      <c r="R199" s="128"/>
      <c r="S199" s="129">
        <f>LOOKUP(R199,SCORE2!P:P,SCORE2!O:O)</f>
        <v>0</v>
      </c>
      <c r="T199" s="128"/>
      <c r="U199" s="127">
        <f>LOOKUP(T199,SCORE2!Q:Q,SCORE2!O:O)</f>
        <v>0</v>
      </c>
      <c r="V199" s="128"/>
      <c r="W199" s="170">
        <f>LOOKUP(V199,SCORE2!R:R,SCORE2!O:O)</f>
        <v>0</v>
      </c>
      <c r="X199" s="128"/>
      <c r="Y199" s="127">
        <f>LOOKUP(X199,SCORE2!S:S,SCORE2!O:O)</f>
        <v>0</v>
      </c>
      <c r="Z199" s="131">
        <f t="shared" si="5"/>
        <v>0</v>
      </c>
      <c r="AA199" s="150"/>
      <c r="AB199" s="55"/>
    </row>
    <row r="200" spans="2:28" s="56" customFormat="1" ht="15" customHeight="1" thickBot="1">
      <c r="B200" s="151">
        <v>188</v>
      </c>
      <c r="C200" s="172"/>
      <c r="D200" s="173"/>
      <c r="E200" s="174"/>
      <c r="F200" s="174"/>
      <c r="G200" s="175"/>
      <c r="H200" s="153"/>
      <c r="I200" s="152">
        <f>LOOKUP(H200,SCORE2!C:C,SCORE2!B:B)</f>
        <v>0</v>
      </c>
      <c r="J200" s="153"/>
      <c r="K200" s="152">
        <f>LOOKUP(J200,SCORE2!E:E,SCORE2!D:D)</f>
        <v>0</v>
      </c>
      <c r="L200" s="155"/>
      <c r="M200" s="152">
        <f>LOOKUP(L200,SCORE2!H:H,SCORE2!G:G)</f>
        <v>0</v>
      </c>
      <c r="N200" s="153"/>
      <c r="O200" s="154">
        <f>LOOKUP(N200,SCORE2!K:K,SCORE2!J:J)</f>
        <v>0</v>
      </c>
      <c r="P200" s="155"/>
      <c r="Q200" s="152">
        <f>LOOKUP(P200,SCORE2!M:M,SCORE2!L:L)</f>
        <v>0</v>
      </c>
      <c r="R200" s="153"/>
      <c r="S200" s="154">
        <f>LOOKUP(R200,SCORE2!P:P,SCORE2!O:O)</f>
        <v>0</v>
      </c>
      <c r="T200" s="153"/>
      <c r="U200" s="152">
        <f>LOOKUP(T200,SCORE2!Q:Q,SCORE2!O:O)</f>
        <v>0</v>
      </c>
      <c r="V200" s="153"/>
      <c r="W200" s="171">
        <f>LOOKUP(V200,SCORE2!R:R,SCORE2!O:O)</f>
        <v>0</v>
      </c>
      <c r="X200" s="153"/>
      <c r="Y200" s="152">
        <f>LOOKUP(X200,SCORE2!S:S,SCORE2!O:O)</f>
        <v>0</v>
      </c>
      <c r="Z200" s="156">
        <f t="shared" si="5"/>
        <v>0</v>
      </c>
      <c r="AA200" s="157"/>
      <c r="AB200" s="55"/>
    </row>
  </sheetData>
  <sheetProtection insertRows="0" deleteRows="0"/>
  <mergeCells count="24">
    <mergeCell ref="AA11:AA12"/>
    <mergeCell ref="B7:AA7"/>
    <mergeCell ref="B8:AA8"/>
    <mergeCell ref="B6:AA6"/>
    <mergeCell ref="B5:AA5"/>
    <mergeCell ref="B9:AA9"/>
    <mergeCell ref="C11:C12"/>
    <mergeCell ref="F11:F12"/>
    <mergeCell ref="B1:Z1"/>
    <mergeCell ref="B2:Z2"/>
    <mergeCell ref="B3:Z3"/>
    <mergeCell ref="T11:U11"/>
    <mergeCell ref="X11:Y11"/>
    <mergeCell ref="Z11:Z12"/>
    <mergeCell ref="J11:K11"/>
    <mergeCell ref="L11:M11"/>
    <mergeCell ref="N11:O11"/>
    <mergeCell ref="P11:Q11"/>
    <mergeCell ref="R11:S11"/>
    <mergeCell ref="B11:B12"/>
    <mergeCell ref="D11:D12"/>
    <mergeCell ref="E11:E12"/>
    <mergeCell ref="G11:G12"/>
    <mergeCell ref="H11:I11"/>
  </mergeCells>
  <printOptions horizontalCentered="1" verticalCentered="1"/>
  <pageMargins left="0.11811023622047245" right="0.11811023622047245" top="0.35433070866141736" bottom="0.35433070866141736" header="0.31496062992125984" footer="0.31496062992125984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5"/>
  <sheetViews>
    <sheetView zoomScalePageLayoutView="0" workbookViewId="0" topLeftCell="A1">
      <selection activeCell="D41" sqref="D41"/>
    </sheetView>
  </sheetViews>
  <sheetFormatPr defaultColWidth="9.140625" defaultRowHeight="15"/>
  <cols>
    <col min="12" max="12" width="9.140625" style="21" customWidth="1"/>
  </cols>
  <sheetData>
    <row r="1" spans="1:19" ht="15">
      <c r="A1">
        <v>0</v>
      </c>
      <c r="C1">
        <v>0</v>
      </c>
      <c r="E1">
        <v>0</v>
      </c>
      <c r="G1">
        <v>0</v>
      </c>
      <c r="H1">
        <v>0</v>
      </c>
      <c r="K1">
        <v>0</v>
      </c>
      <c r="M1">
        <v>0</v>
      </c>
      <c r="O1">
        <v>0</v>
      </c>
      <c r="P1">
        <v>0</v>
      </c>
      <c r="Q1">
        <v>0</v>
      </c>
      <c r="R1">
        <v>0</v>
      </c>
      <c r="S1">
        <v>0</v>
      </c>
    </row>
    <row r="2" spans="1:19" ht="15.75">
      <c r="A2" s="4">
        <v>20</v>
      </c>
      <c r="B2">
        <v>20</v>
      </c>
      <c r="C2" s="4">
        <v>1</v>
      </c>
      <c r="D2" s="4">
        <v>20</v>
      </c>
      <c r="E2" s="4">
        <v>10</v>
      </c>
      <c r="G2" s="4">
        <v>20</v>
      </c>
      <c r="H2" t="s">
        <v>259</v>
      </c>
      <c r="J2">
        <v>20</v>
      </c>
      <c r="K2" s="4">
        <v>4</v>
      </c>
      <c r="L2" s="21">
        <v>20</v>
      </c>
      <c r="M2" t="s">
        <v>277</v>
      </c>
      <c r="O2">
        <v>0</v>
      </c>
      <c r="P2">
        <v>0</v>
      </c>
      <c r="Q2">
        <v>0</v>
      </c>
      <c r="R2">
        <v>0</v>
      </c>
      <c r="S2">
        <v>0</v>
      </c>
    </row>
    <row r="3" spans="1:19" ht="15.75">
      <c r="A3" s="4">
        <v>19</v>
      </c>
      <c r="B3" s="4">
        <v>19</v>
      </c>
      <c r="C3" s="4">
        <v>7.8</v>
      </c>
      <c r="D3" s="4">
        <v>19</v>
      </c>
      <c r="E3" s="4">
        <v>19.2</v>
      </c>
      <c r="F3" s="4"/>
      <c r="G3" s="4">
        <v>19</v>
      </c>
      <c r="H3" s="4" t="s">
        <v>18</v>
      </c>
      <c r="I3" s="4">
        <v>9.84</v>
      </c>
      <c r="J3" s="4">
        <v>19</v>
      </c>
      <c r="K3" s="4">
        <v>9.6</v>
      </c>
      <c r="L3" s="20">
        <v>19</v>
      </c>
      <c r="M3" s="6" t="s">
        <v>21</v>
      </c>
      <c r="N3" s="6"/>
      <c r="O3" s="9">
        <v>1</v>
      </c>
      <c r="P3" s="6">
        <v>0.95</v>
      </c>
      <c r="Q3" s="6">
        <v>2.6</v>
      </c>
      <c r="R3" s="6">
        <v>4.4</v>
      </c>
      <c r="S3" s="6">
        <v>16</v>
      </c>
    </row>
    <row r="4" spans="1:19" ht="15.75">
      <c r="A4" s="4">
        <v>18</v>
      </c>
      <c r="B4" s="4">
        <v>18</v>
      </c>
      <c r="C4" s="4">
        <v>7.9</v>
      </c>
      <c r="D4" s="4">
        <v>18</v>
      </c>
      <c r="E4" s="4">
        <v>19.3</v>
      </c>
      <c r="F4" s="4"/>
      <c r="G4" s="4">
        <v>18</v>
      </c>
      <c r="H4" s="4" t="s">
        <v>276</v>
      </c>
      <c r="I4" s="4">
        <v>9.94</v>
      </c>
      <c r="J4" s="4">
        <v>18</v>
      </c>
      <c r="K4" s="4">
        <v>9.7</v>
      </c>
      <c r="L4" s="20">
        <v>18</v>
      </c>
      <c r="M4" s="6" t="s">
        <v>295</v>
      </c>
      <c r="N4" s="6"/>
      <c r="O4" s="9">
        <v>1</v>
      </c>
      <c r="P4" s="6">
        <v>0.99</v>
      </c>
      <c r="Q4" s="6">
        <v>2.84</v>
      </c>
      <c r="R4" s="6">
        <v>4.99</v>
      </c>
      <c r="S4" s="6">
        <v>16.99</v>
      </c>
    </row>
    <row r="5" spans="1:19" ht="15.75">
      <c r="A5" s="4">
        <v>17</v>
      </c>
      <c r="B5" s="4">
        <v>17</v>
      </c>
      <c r="C5" s="4">
        <v>8</v>
      </c>
      <c r="D5" s="4">
        <v>17</v>
      </c>
      <c r="E5" s="4">
        <v>19.4</v>
      </c>
      <c r="F5" s="4"/>
      <c r="G5" s="4">
        <v>18</v>
      </c>
      <c r="H5" s="4" t="s">
        <v>25</v>
      </c>
      <c r="I5" s="4">
        <v>10.04</v>
      </c>
      <c r="J5" s="4">
        <v>17</v>
      </c>
      <c r="K5" s="4">
        <v>9.8</v>
      </c>
      <c r="L5" s="20">
        <v>18</v>
      </c>
      <c r="M5" s="6" t="s">
        <v>28</v>
      </c>
      <c r="N5" s="6"/>
      <c r="O5" s="9">
        <v>2</v>
      </c>
      <c r="P5" s="6">
        <v>1</v>
      </c>
      <c r="Q5" s="6">
        <v>2.85</v>
      </c>
      <c r="R5" s="6">
        <v>5</v>
      </c>
      <c r="S5" s="6">
        <v>17</v>
      </c>
    </row>
    <row r="6" spans="1:19" ht="15.75">
      <c r="A6" s="4">
        <v>16</v>
      </c>
      <c r="B6" s="4">
        <v>16</v>
      </c>
      <c r="C6" s="4">
        <v>8.1</v>
      </c>
      <c r="D6" s="4">
        <v>16</v>
      </c>
      <c r="E6" s="4">
        <v>19.5</v>
      </c>
      <c r="F6" s="4"/>
      <c r="G6" s="4">
        <v>17</v>
      </c>
      <c r="H6" s="4" t="s">
        <v>275</v>
      </c>
      <c r="I6" s="4">
        <v>10.239999999999998</v>
      </c>
      <c r="J6" s="4">
        <v>16</v>
      </c>
      <c r="K6" s="4">
        <v>9.9</v>
      </c>
      <c r="L6" s="20">
        <v>17</v>
      </c>
      <c r="M6" s="6" t="s">
        <v>294</v>
      </c>
      <c r="N6" s="6"/>
      <c r="O6" s="9">
        <v>2</v>
      </c>
      <c r="P6" s="6">
        <v>1.04</v>
      </c>
      <c r="Q6" s="6">
        <v>3.09</v>
      </c>
      <c r="R6" s="6">
        <v>5.59</v>
      </c>
      <c r="S6" s="6">
        <v>17.99</v>
      </c>
    </row>
    <row r="7" spans="1:19" ht="15.75">
      <c r="A7" s="4">
        <v>15</v>
      </c>
      <c r="B7" s="4">
        <v>15</v>
      </c>
      <c r="C7" s="4">
        <v>8.2</v>
      </c>
      <c r="D7" s="4">
        <v>16</v>
      </c>
      <c r="E7" s="4">
        <v>19.6</v>
      </c>
      <c r="F7" s="4"/>
      <c r="G7" s="4">
        <v>17</v>
      </c>
      <c r="H7" s="4" t="s">
        <v>32</v>
      </c>
      <c r="I7" s="4">
        <v>10.439999999999998</v>
      </c>
      <c r="J7" s="4">
        <v>16</v>
      </c>
      <c r="K7" s="4">
        <v>10</v>
      </c>
      <c r="L7" s="20">
        <v>17</v>
      </c>
      <c r="M7" s="6" t="s">
        <v>35</v>
      </c>
      <c r="N7" s="6"/>
      <c r="O7" s="9">
        <v>3</v>
      </c>
      <c r="P7" s="6">
        <v>1.05</v>
      </c>
      <c r="Q7" s="6">
        <v>3.1</v>
      </c>
      <c r="R7" s="6">
        <v>5.6</v>
      </c>
      <c r="S7" s="6">
        <v>18</v>
      </c>
    </row>
    <row r="8" spans="1:19" ht="15.75">
      <c r="A8" s="4">
        <v>14</v>
      </c>
      <c r="B8" s="4">
        <v>14</v>
      </c>
      <c r="C8" s="4">
        <v>8.3</v>
      </c>
      <c r="D8" s="4">
        <v>15</v>
      </c>
      <c r="E8" s="4">
        <v>19.7</v>
      </c>
      <c r="F8" s="5"/>
      <c r="G8" s="4">
        <v>16</v>
      </c>
      <c r="H8" s="4" t="s">
        <v>274</v>
      </c>
      <c r="I8" s="4">
        <v>10.639999999999997</v>
      </c>
      <c r="J8" s="4">
        <v>15</v>
      </c>
      <c r="K8" s="4">
        <v>10.1</v>
      </c>
      <c r="L8" s="20">
        <v>16</v>
      </c>
      <c r="M8" s="6" t="s">
        <v>293</v>
      </c>
      <c r="N8" s="6"/>
      <c r="O8" s="9">
        <v>3</v>
      </c>
      <c r="P8" s="6">
        <v>1.09</v>
      </c>
      <c r="Q8" s="6">
        <v>3.29</v>
      </c>
      <c r="R8" s="6">
        <v>6.19</v>
      </c>
      <c r="S8" s="6">
        <v>18.99</v>
      </c>
    </row>
    <row r="9" spans="1:19" ht="15.75">
      <c r="A9" s="4">
        <v>13</v>
      </c>
      <c r="B9" s="4">
        <v>13</v>
      </c>
      <c r="C9" s="4">
        <v>8.4</v>
      </c>
      <c r="D9" s="4">
        <v>15</v>
      </c>
      <c r="E9" s="4">
        <v>19.8</v>
      </c>
      <c r="F9" s="4"/>
      <c r="G9" s="4">
        <v>16</v>
      </c>
      <c r="H9" s="4" t="s">
        <v>39</v>
      </c>
      <c r="I9" s="4">
        <v>10.839999999999996</v>
      </c>
      <c r="J9" s="4">
        <v>15</v>
      </c>
      <c r="K9" s="4">
        <v>10.2</v>
      </c>
      <c r="L9" s="20">
        <v>16</v>
      </c>
      <c r="M9" s="6" t="s">
        <v>42</v>
      </c>
      <c r="N9" s="6"/>
      <c r="O9" s="9">
        <v>4</v>
      </c>
      <c r="P9" s="6">
        <v>1.1</v>
      </c>
      <c r="Q9" s="6">
        <v>3.3</v>
      </c>
      <c r="R9" s="6">
        <v>6.2</v>
      </c>
      <c r="S9" s="6">
        <v>19</v>
      </c>
    </row>
    <row r="10" spans="1:19" ht="15.75">
      <c r="A10" s="4">
        <v>12</v>
      </c>
      <c r="B10" s="4">
        <v>12</v>
      </c>
      <c r="C10" s="4">
        <v>8.5</v>
      </c>
      <c r="D10" s="4">
        <v>14</v>
      </c>
      <c r="E10" s="4">
        <v>19.9</v>
      </c>
      <c r="F10" s="4"/>
      <c r="G10" s="4">
        <v>15</v>
      </c>
      <c r="H10" s="4" t="s">
        <v>273</v>
      </c>
      <c r="I10" s="4">
        <v>11.039999999999996</v>
      </c>
      <c r="J10" s="4">
        <v>14</v>
      </c>
      <c r="K10" s="4">
        <v>10.3</v>
      </c>
      <c r="L10" s="20">
        <v>15</v>
      </c>
      <c r="M10" s="6" t="s">
        <v>292</v>
      </c>
      <c r="N10" s="6"/>
      <c r="O10" s="9">
        <v>4</v>
      </c>
      <c r="P10" s="6">
        <v>1.14</v>
      </c>
      <c r="Q10" s="6">
        <v>3.49</v>
      </c>
      <c r="R10" s="6">
        <v>6.79</v>
      </c>
      <c r="S10" s="6">
        <v>19.99</v>
      </c>
    </row>
    <row r="11" spans="1:19" ht="15.75">
      <c r="A11" s="4">
        <v>11</v>
      </c>
      <c r="B11" s="4">
        <v>11</v>
      </c>
      <c r="C11" s="4">
        <v>8.6</v>
      </c>
      <c r="D11" s="4">
        <v>14</v>
      </c>
      <c r="E11" s="4">
        <v>20</v>
      </c>
      <c r="F11" s="4"/>
      <c r="G11" s="4">
        <v>15</v>
      </c>
      <c r="H11" s="4" t="s">
        <v>46</v>
      </c>
      <c r="I11" s="4">
        <v>11.239999999999995</v>
      </c>
      <c r="J11" s="4">
        <v>14</v>
      </c>
      <c r="K11" s="4">
        <v>10.4</v>
      </c>
      <c r="L11" s="20">
        <v>15</v>
      </c>
      <c r="M11" s="6" t="s">
        <v>49</v>
      </c>
      <c r="N11" s="6"/>
      <c r="O11" s="9">
        <v>5</v>
      </c>
      <c r="P11" s="6">
        <v>1.15</v>
      </c>
      <c r="Q11" s="6">
        <v>3.5</v>
      </c>
      <c r="R11" s="6">
        <v>6.8</v>
      </c>
      <c r="S11" s="6">
        <v>20</v>
      </c>
    </row>
    <row r="12" spans="1:19" ht="15.75">
      <c r="A12" s="4">
        <v>10</v>
      </c>
      <c r="B12" s="4">
        <v>10</v>
      </c>
      <c r="C12" s="4">
        <v>8.7</v>
      </c>
      <c r="D12" s="4">
        <v>13</v>
      </c>
      <c r="E12" s="4">
        <v>20.1</v>
      </c>
      <c r="F12" s="4"/>
      <c r="G12" s="4">
        <v>14</v>
      </c>
      <c r="H12" s="4" t="s">
        <v>272</v>
      </c>
      <c r="I12" s="4">
        <v>11.539999999999996</v>
      </c>
      <c r="J12" s="4">
        <v>13</v>
      </c>
      <c r="K12" s="4">
        <v>10.5</v>
      </c>
      <c r="L12" s="20">
        <v>14</v>
      </c>
      <c r="M12" s="6" t="s">
        <v>291</v>
      </c>
      <c r="N12" s="6"/>
      <c r="O12" s="9">
        <v>5</v>
      </c>
      <c r="P12" s="6">
        <v>1.19</v>
      </c>
      <c r="Q12" s="6">
        <v>3.69</v>
      </c>
      <c r="R12" s="6">
        <v>7.39</v>
      </c>
      <c r="S12" s="6">
        <v>21.99</v>
      </c>
    </row>
    <row r="13" spans="1:19" ht="15.75">
      <c r="A13" s="4">
        <v>9</v>
      </c>
      <c r="B13" s="4">
        <v>9</v>
      </c>
      <c r="C13" s="4">
        <v>8.8</v>
      </c>
      <c r="D13" s="4">
        <v>13</v>
      </c>
      <c r="E13" s="4">
        <v>20.2</v>
      </c>
      <c r="F13" s="4"/>
      <c r="G13" s="4">
        <v>14</v>
      </c>
      <c r="H13" s="5" t="s">
        <v>53</v>
      </c>
      <c r="I13" s="4">
        <v>11.839999999999996</v>
      </c>
      <c r="J13" s="4">
        <v>13</v>
      </c>
      <c r="K13" s="4">
        <v>10.6</v>
      </c>
      <c r="L13" s="20">
        <v>14</v>
      </c>
      <c r="M13" s="6" t="s">
        <v>56</v>
      </c>
      <c r="N13" s="6"/>
      <c r="O13" s="9">
        <v>6</v>
      </c>
      <c r="P13" s="6">
        <v>1.2</v>
      </c>
      <c r="Q13" s="6">
        <v>3.7</v>
      </c>
      <c r="R13" s="6">
        <v>7.4</v>
      </c>
      <c r="S13" s="6">
        <v>22</v>
      </c>
    </row>
    <row r="14" spans="1:19" ht="15.75">
      <c r="A14" s="4">
        <v>8</v>
      </c>
      <c r="B14" s="4">
        <v>8</v>
      </c>
      <c r="C14" s="4">
        <v>8.9</v>
      </c>
      <c r="D14" s="4">
        <v>12</v>
      </c>
      <c r="E14" s="4">
        <v>20.3</v>
      </c>
      <c r="F14" s="4"/>
      <c r="G14" s="4">
        <v>13</v>
      </c>
      <c r="H14" s="5" t="s">
        <v>271</v>
      </c>
      <c r="I14" s="4">
        <v>12.139999999999997</v>
      </c>
      <c r="J14" s="4">
        <v>12</v>
      </c>
      <c r="K14" s="4">
        <v>10.7</v>
      </c>
      <c r="L14" s="20">
        <v>13</v>
      </c>
      <c r="M14" s="6" t="s">
        <v>290</v>
      </c>
      <c r="N14" s="6"/>
      <c r="O14" s="9">
        <v>6</v>
      </c>
      <c r="P14" s="6">
        <v>1.24</v>
      </c>
      <c r="Q14" s="6">
        <v>3.89</v>
      </c>
      <c r="R14" s="6">
        <v>7.99</v>
      </c>
      <c r="S14" s="6">
        <v>23.99</v>
      </c>
    </row>
    <row r="15" spans="1:19" ht="15.75">
      <c r="A15" s="4">
        <v>7</v>
      </c>
      <c r="B15" s="4">
        <v>7</v>
      </c>
      <c r="C15" s="4">
        <v>9</v>
      </c>
      <c r="D15" s="4">
        <v>12</v>
      </c>
      <c r="E15" s="4">
        <v>20.5</v>
      </c>
      <c r="F15" s="4"/>
      <c r="G15" s="4">
        <v>13</v>
      </c>
      <c r="H15" s="4" t="s">
        <v>60</v>
      </c>
      <c r="I15" s="4">
        <v>12.539999999999997</v>
      </c>
      <c r="J15" s="4">
        <v>12</v>
      </c>
      <c r="K15" s="4">
        <v>10.8</v>
      </c>
      <c r="L15" s="20">
        <v>13</v>
      </c>
      <c r="M15" s="6" t="s">
        <v>63</v>
      </c>
      <c r="N15" s="6"/>
      <c r="O15" s="9">
        <v>7</v>
      </c>
      <c r="P15" s="6">
        <v>1.25</v>
      </c>
      <c r="Q15" s="6">
        <v>3.9</v>
      </c>
      <c r="R15" s="6">
        <v>8</v>
      </c>
      <c r="S15" s="6">
        <v>24</v>
      </c>
    </row>
    <row r="16" spans="1:19" ht="15.75">
      <c r="A16" s="4">
        <v>6</v>
      </c>
      <c r="B16" s="4">
        <v>7</v>
      </c>
      <c r="C16" s="4">
        <v>9.1</v>
      </c>
      <c r="D16" s="4">
        <v>11</v>
      </c>
      <c r="E16" s="4">
        <v>20.6</v>
      </c>
      <c r="F16" s="4"/>
      <c r="G16" s="4">
        <v>12</v>
      </c>
      <c r="H16" s="4" t="s">
        <v>328</v>
      </c>
      <c r="I16" s="4">
        <v>12.939999999999998</v>
      </c>
      <c r="J16" s="4">
        <v>11</v>
      </c>
      <c r="K16" s="4">
        <v>10.9</v>
      </c>
      <c r="L16" s="20">
        <v>12</v>
      </c>
      <c r="M16" s="6" t="s">
        <v>289</v>
      </c>
      <c r="N16" s="6"/>
      <c r="O16" s="9">
        <v>7</v>
      </c>
      <c r="P16" s="6">
        <v>1.29</v>
      </c>
      <c r="Q16" s="6">
        <v>4.09</v>
      </c>
      <c r="R16" s="6">
        <v>8.59</v>
      </c>
      <c r="S16" s="6">
        <v>25.99</v>
      </c>
    </row>
    <row r="17" spans="1:19" ht="15.75">
      <c r="A17" s="4">
        <v>5</v>
      </c>
      <c r="B17" s="4">
        <v>6</v>
      </c>
      <c r="C17" s="4">
        <v>9.2</v>
      </c>
      <c r="D17" s="4">
        <v>11</v>
      </c>
      <c r="E17" s="4">
        <v>20.8</v>
      </c>
      <c r="F17" s="4"/>
      <c r="G17" s="4">
        <v>12</v>
      </c>
      <c r="H17" s="4" t="s">
        <v>67</v>
      </c>
      <c r="I17" s="4">
        <v>13.339999999999998</v>
      </c>
      <c r="J17" s="4">
        <v>11</v>
      </c>
      <c r="K17" s="4">
        <v>11</v>
      </c>
      <c r="L17" s="20">
        <v>12</v>
      </c>
      <c r="M17" s="6" t="s">
        <v>70</v>
      </c>
      <c r="N17" s="6"/>
      <c r="O17" s="9">
        <v>8</v>
      </c>
      <c r="P17" s="6">
        <v>1.3</v>
      </c>
      <c r="Q17" s="6">
        <v>4.1</v>
      </c>
      <c r="R17" s="6">
        <v>8.6</v>
      </c>
      <c r="S17" s="6">
        <v>26</v>
      </c>
    </row>
    <row r="18" spans="1:19" ht="15.75">
      <c r="A18" s="4">
        <v>4</v>
      </c>
      <c r="B18" s="4">
        <v>6</v>
      </c>
      <c r="C18" s="4">
        <v>9.3</v>
      </c>
      <c r="D18" s="4">
        <v>10</v>
      </c>
      <c r="E18" s="4">
        <v>20.9</v>
      </c>
      <c r="F18" s="4"/>
      <c r="G18" s="4">
        <v>11</v>
      </c>
      <c r="H18" s="4" t="s">
        <v>270</v>
      </c>
      <c r="I18" s="4">
        <v>13.839999999999998</v>
      </c>
      <c r="J18" s="4">
        <v>10</v>
      </c>
      <c r="K18" s="4">
        <v>11.1</v>
      </c>
      <c r="L18" s="20">
        <v>11</v>
      </c>
      <c r="M18" s="6" t="s">
        <v>288</v>
      </c>
      <c r="N18" s="6"/>
      <c r="O18" s="9">
        <v>8</v>
      </c>
      <c r="P18" s="6">
        <v>1.33</v>
      </c>
      <c r="Q18" s="6">
        <v>4.24</v>
      </c>
      <c r="R18" s="6">
        <v>9.19</v>
      </c>
      <c r="S18" s="6">
        <v>27.99</v>
      </c>
    </row>
    <row r="19" spans="1:19" ht="15.75">
      <c r="A19" s="4">
        <v>3</v>
      </c>
      <c r="B19" s="4">
        <v>5</v>
      </c>
      <c r="C19" s="4">
        <v>9.4</v>
      </c>
      <c r="D19" s="4">
        <v>10</v>
      </c>
      <c r="E19" s="4">
        <v>21.1</v>
      </c>
      <c r="F19" s="4"/>
      <c r="G19" s="4">
        <v>11</v>
      </c>
      <c r="H19" s="4" t="s">
        <v>74</v>
      </c>
      <c r="I19" s="4">
        <v>14.239999999999998</v>
      </c>
      <c r="J19" s="4">
        <v>10</v>
      </c>
      <c r="K19" s="4">
        <v>11.3</v>
      </c>
      <c r="L19" s="20">
        <v>11</v>
      </c>
      <c r="M19" s="6" t="s">
        <v>77</v>
      </c>
      <c r="N19" s="6"/>
      <c r="O19" s="9">
        <v>9</v>
      </c>
      <c r="P19" s="6">
        <v>1.34</v>
      </c>
      <c r="Q19" s="6">
        <v>4.25</v>
      </c>
      <c r="R19" s="6">
        <v>9.2</v>
      </c>
      <c r="S19" s="6">
        <v>28</v>
      </c>
    </row>
    <row r="20" spans="1:19" ht="15.75">
      <c r="A20" s="4">
        <v>2</v>
      </c>
      <c r="B20" s="4">
        <v>5</v>
      </c>
      <c r="C20" s="4">
        <v>9.5</v>
      </c>
      <c r="D20" s="4">
        <v>9</v>
      </c>
      <c r="E20" s="4">
        <v>21.2</v>
      </c>
      <c r="F20" s="4"/>
      <c r="G20" s="4">
        <v>10</v>
      </c>
      <c r="H20" s="4" t="s">
        <v>269</v>
      </c>
      <c r="I20" s="4">
        <v>14.739999999999998</v>
      </c>
      <c r="J20" s="4">
        <v>9</v>
      </c>
      <c r="K20" s="4">
        <v>11.4</v>
      </c>
      <c r="L20" s="20">
        <v>10</v>
      </c>
      <c r="M20" s="6" t="s">
        <v>287</v>
      </c>
      <c r="N20" s="6"/>
      <c r="O20" s="9">
        <v>9</v>
      </c>
      <c r="P20" s="6">
        <v>1.37</v>
      </c>
      <c r="Q20" s="6">
        <v>4.39</v>
      </c>
      <c r="R20" s="6">
        <v>9.69</v>
      </c>
      <c r="S20" s="6">
        <v>29.99</v>
      </c>
    </row>
    <row r="21" spans="1:19" ht="15.75">
      <c r="A21" s="4">
        <v>1</v>
      </c>
      <c r="B21" s="4">
        <v>4</v>
      </c>
      <c r="C21" s="4">
        <v>9.6</v>
      </c>
      <c r="D21" s="4">
        <v>9</v>
      </c>
      <c r="E21" s="4">
        <v>21.4</v>
      </c>
      <c r="F21" s="4"/>
      <c r="G21" s="4">
        <v>10</v>
      </c>
      <c r="H21" s="4" t="s">
        <v>81</v>
      </c>
      <c r="I21" s="4">
        <v>15.239999999999998</v>
      </c>
      <c r="J21" s="4">
        <v>9</v>
      </c>
      <c r="K21" s="4">
        <v>11.6</v>
      </c>
      <c r="L21" s="20">
        <v>10</v>
      </c>
      <c r="M21" s="6" t="s">
        <v>84</v>
      </c>
      <c r="N21" s="6"/>
      <c r="O21" s="9">
        <v>10</v>
      </c>
      <c r="P21" s="6">
        <v>1.38</v>
      </c>
      <c r="Q21" s="6">
        <v>4.4</v>
      </c>
      <c r="R21" s="6">
        <v>9.7</v>
      </c>
      <c r="S21" s="6">
        <v>30</v>
      </c>
    </row>
    <row r="22" spans="1:19" ht="15.75">
      <c r="A22" s="4">
        <v>0</v>
      </c>
      <c r="B22" s="4">
        <v>4</v>
      </c>
      <c r="C22" s="4">
        <v>9.7</v>
      </c>
      <c r="D22" s="4">
        <v>8</v>
      </c>
      <c r="E22" s="4">
        <v>21.5</v>
      </c>
      <c r="G22" s="4">
        <v>9</v>
      </c>
      <c r="H22" s="4" t="s">
        <v>268</v>
      </c>
      <c r="J22" s="4">
        <v>8</v>
      </c>
      <c r="K22" s="4">
        <v>11.7</v>
      </c>
      <c r="L22" s="20">
        <v>9</v>
      </c>
      <c r="M22" s="6" t="s">
        <v>286</v>
      </c>
      <c r="N22" s="12"/>
      <c r="O22" s="9">
        <v>10</v>
      </c>
      <c r="P22" s="6">
        <v>1.41</v>
      </c>
      <c r="Q22" s="6">
        <v>4.54</v>
      </c>
      <c r="R22" s="6">
        <v>10.19</v>
      </c>
      <c r="S22" s="6">
        <v>31.99</v>
      </c>
    </row>
    <row r="23" spans="2:19" ht="15.75">
      <c r="B23" s="4">
        <v>3</v>
      </c>
      <c r="C23" s="4">
        <v>9.8</v>
      </c>
      <c r="D23" s="4">
        <v>8</v>
      </c>
      <c r="E23" s="4">
        <v>21.8</v>
      </c>
      <c r="G23" s="4">
        <v>9</v>
      </c>
      <c r="H23" s="4" t="s">
        <v>88</v>
      </c>
      <c r="J23" s="4">
        <v>8</v>
      </c>
      <c r="K23" s="4">
        <v>11.9</v>
      </c>
      <c r="L23" s="20">
        <v>9</v>
      </c>
      <c r="M23" s="6" t="s">
        <v>91</v>
      </c>
      <c r="N23" s="12"/>
      <c r="O23" s="9">
        <v>11</v>
      </c>
      <c r="P23" s="6">
        <v>1.42</v>
      </c>
      <c r="Q23" s="6">
        <v>4.55</v>
      </c>
      <c r="R23" s="6">
        <v>10.2</v>
      </c>
      <c r="S23" s="6">
        <v>32</v>
      </c>
    </row>
    <row r="24" spans="2:19" ht="15.75">
      <c r="B24" s="4">
        <v>3</v>
      </c>
      <c r="C24" s="4">
        <v>10</v>
      </c>
      <c r="D24" s="4">
        <v>7</v>
      </c>
      <c r="E24" s="4">
        <v>21.9</v>
      </c>
      <c r="G24" s="4">
        <v>8</v>
      </c>
      <c r="H24" s="4" t="s">
        <v>267</v>
      </c>
      <c r="J24" s="4">
        <v>7</v>
      </c>
      <c r="K24" s="4">
        <v>12</v>
      </c>
      <c r="L24" s="20">
        <v>8</v>
      </c>
      <c r="M24" s="6" t="s">
        <v>285</v>
      </c>
      <c r="N24" s="12"/>
      <c r="O24" s="9">
        <v>11</v>
      </c>
      <c r="P24" s="6">
        <v>1.44</v>
      </c>
      <c r="Q24" s="6">
        <v>4.69</v>
      </c>
      <c r="R24" s="6">
        <v>10.69</v>
      </c>
      <c r="S24" s="6">
        <v>34.99</v>
      </c>
    </row>
    <row r="25" spans="2:19" ht="15.75">
      <c r="B25" s="4">
        <v>2</v>
      </c>
      <c r="C25" s="4">
        <v>10.1</v>
      </c>
      <c r="D25" s="4">
        <v>7</v>
      </c>
      <c r="E25" s="4">
        <v>22.2</v>
      </c>
      <c r="G25" s="4">
        <v>8</v>
      </c>
      <c r="H25" s="4" t="s">
        <v>95</v>
      </c>
      <c r="J25" s="4">
        <v>7</v>
      </c>
      <c r="K25" s="4">
        <v>12.3</v>
      </c>
      <c r="L25" s="20">
        <v>8</v>
      </c>
      <c r="M25" s="6" t="s">
        <v>98</v>
      </c>
      <c r="N25" s="12"/>
      <c r="O25" s="9">
        <v>12</v>
      </c>
      <c r="P25" s="6">
        <v>1.45</v>
      </c>
      <c r="Q25" s="6">
        <v>4.7</v>
      </c>
      <c r="R25" s="6">
        <v>10.7</v>
      </c>
      <c r="S25" s="6">
        <v>35</v>
      </c>
    </row>
    <row r="26" spans="2:19" ht="15.75">
      <c r="B26" s="4">
        <v>2</v>
      </c>
      <c r="C26" s="4">
        <v>10.3</v>
      </c>
      <c r="D26" s="4">
        <v>6</v>
      </c>
      <c r="E26" s="4">
        <v>22.3</v>
      </c>
      <c r="G26" s="4">
        <v>7</v>
      </c>
      <c r="H26" s="4" t="s">
        <v>266</v>
      </c>
      <c r="J26" s="4">
        <v>6</v>
      </c>
      <c r="K26" s="4">
        <v>12.4</v>
      </c>
      <c r="L26" s="20">
        <v>7</v>
      </c>
      <c r="M26" s="6" t="s">
        <v>284</v>
      </c>
      <c r="N26" s="12"/>
      <c r="O26" s="9">
        <v>12</v>
      </c>
      <c r="P26" s="6">
        <v>1.47</v>
      </c>
      <c r="Q26" s="6">
        <v>4.84</v>
      </c>
      <c r="R26" s="6">
        <v>11.19</v>
      </c>
      <c r="S26" s="6">
        <v>37.99</v>
      </c>
    </row>
    <row r="27" spans="2:19" ht="15.75">
      <c r="B27" s="4">
        <v>1</v>
      </c>
      <c r="C27" s="4">
        <v>10.7</v>
      </c>
      <c r="D27" s="4">
        <v>6</v>
      </c>
      <c r="E27" s="4">
        <v>22.6</v>
      </c>
      <c r="G27" s="4">
        <v>7</v>
      </c>
      <c r="H27" s="4" t="s">
        <v>102</v>
      </c>
      <c r="J27" s="4">
        <v>6</v>
      </c>
      <c r="K27" s="4">
        <v>12.7</v>
      </c>
      <c r="L27" s="20">
        <v>7</v>
      </c>
      <c r="M27" s="6" t="s">
        <v>105</v>
      </c>
      <c r="N27" s="12"/>
      <c r="O27" s="9">
        <v>13</v>
      </c>
      <c r="P27" s="6">
        <v>1.48</v>
      </c>
      <c r="Q27" s="6">
        <v>4.85</v>
      </c>
      <c r="R27" s="6">
        <v>11.2</v>
      </c>
      <c r="S27" s="6">
        <v>38</v>
      </c>
    </row>
    <row r="28" spans="2:19" ht="15.75">
      <c r="B28" s="4">
        <v>1</v>
      </c>
      <c r="C28" s="4">
        <v>10.8</v>
      </c>
      <c r="D28" s="4">
        <v>5</v>
      </c>
      <c r="E28" s="4">
        <v>22.7</v>
      </c>
      <c r="G28" s="4">
        <v>6</v>
      </c>
      <c r="H28" s="4" t="s">
        <v>265</v>
      </c>
      <c r="J28" s="4">
        <v>5</v>
      </c>
      <c r="K28" s="4">
        <v>12.8</v>
      </c>
      <c r="L28" s="20">
        <v>6</v>
      </c>
      <c r="M28" s="6" t="s">
        <v>283</v>
      </c>
      <c r="N28" s="12"/>
      <c r="O28" s="9">
        <v>13</v>
      </c>
      <c r="P28" s="6">
        <v>1.5</v>
      </c>
      <c r="Q28" s="6">
        <v>4.99</v>
      </c>
      <c r="R28" s="6">
        <v>11.69</v>
      </c>
      <c r="S28" s="6">
        <v>40.99</v>
      </c>
    </row>
    <row r="29" spans="2:19" ht="15.75">
      <c r="B29" s="10">
        <v>0</v>
      </c>
      <c r="C29" s="4">
        <v>10.9</v>
      </c>
      <c r="D29" s="4">
        <v>5</v>
      </c>
      <c r="E29" s="4">
        <v>23</v>
      </c>
      <c r="G29" s="4">
        <v>6</v>
      </c>
      <c r="H29" s="4" t="s">
        <v>109</v>
      </c>
      <c r="J29" s="4">
        <v>5</v>
      </c>
      <c r="K29" s="4">
        <v>13.1</v>
      </c>
      <c r="L29" s="20">
        <v>6</v>
      </c>
      <c r="M29" s="6" t="s">
        <v>112</v>
      </c>
      <c r="N29" s="12"/>
      <c r="O29" s="9">
        <v>14</v>
      </c>
      <c r="P29" s="6">
        <v>1.51</v>
      </c>
      <c r="Q29" s="6">
        <v>5</v>
      </c>
      <c r="R29" s="6">
        <v>11.7</v>
      </c>
      <c r="S29" s="6">
        <v>41</v>
      </c>
    </row>
    <row r="30" spans="4:19" ht="15.75">
      <c r="D30" s="4">
        <v>4</v>
      </c>
      <c r="E30" s="4">
        <v>23.1</v>
      </c>
      <c r="G30" s="4">
        <v>5</v>
      </c>
      <c r="H30" s="4" t="s">
        <v>264</v>
      </c>
      <c r="J30" s="4">
        <v>4</v>
      </c>
      <c r="K30" s="4">
        <v>13.2</v>
      </c>
      <c r="L30" s="20">
        <v>5</v>
      </c>
      <c r="M30" s="6" t="s">
        <v>282</v>
      </c>
      <c r="N30" s="12"/>
      <c r="O30" s="9">
        <v>14</v>
      </c>
      <c r="P30" s="6">
        <v>1.53</v>
      </c>
      <c r="Q30" s="6">
        <v>5.09</v>
      </c>
      <c r="R30" s="6">
        <v>12.19</v>
      </c>
      <c r="S30" s="6">
        <v>43.99</v>
      </c>
    </row>
    <row r="31" spans="4:19" ht="15.75">
      <c r="D31" s="4">
        <v>4</v>
      </c>
      <c r="E31" s="4">
        <v>23.5</v>
      </c>
      <c r="G31" s="4">
        <v>5</v>
      </c>
      <c r="H31" s="4" t="s">
        <v>116</v>
      </c>
      <c r="J31" s="4">
        <v>4</v>
      </c>
      <c r="K31" s="4">
        <v>13.6</v>
      </c>
      <c r="L31" s="20">
        <v>5</v>
      </c>
      <c r="M31" s="6" t="s">
        <v>119</v>
      </c>
      <c r="N31" s="12"/>
      <c r="O31" s="9">
        <v>15</v>
      </c>
      <c r="P31" s="6">
        <v>1.54</v>
      </c>
      <c r="Q31" s="6">
        <v>5.1</v>
      </c>
      <c r="R31" s="6">
        <v>12.2</v>
      </c>
      <c r="S31" s="6">
        <v>44</v>
      </c>
    </row>
    <row r="32" spans="4:19" ht="15.75">
      <c r="D32" s="4">
        <v>3</v>
      </c>
      <c r="E32" s="4">
        <v>23.6</v>
      </c>
      <c r="G32" s="4">
        <v>4</v>
      </c>
      <c r="H32" s="4" t="s">
        <v>263</v>
      </c>
      <c r="J32" s="4">
        <v>3</v>
      </c>
      <c r="K32" s="4">
        <v>13.7</v>
      </c>
      <c r="L32" s="20">
        <v>4</v>
      </c>
      <c r="M32" s="6" t="s">
        <v>281</v>
      </c>
      <c r="N32" s="12"/>
      <c r="O32" s="9">
        <v>15</v>
      </c>
      <c r="P32" s="6">
        <v>1.56</v>
      </c>
      <c r="Q32" s="6">
        <v>5.19</v>
      </c>
      <c r="R32" s="6">
        <v>12.69</v>
      </c>
      <c r="S32" s="6">
        <v>47.99</v>
      </c>
    </row>
    <row r="33" spans="4:19" ht="15.75">
      <c r="D33" s="4">
        <v>3</v>
      </c>
      <c r="E33" s="4">
        <v>24</v>
      </c>
      <c r="G33" s="4">
        <v>4</v>
      </c>
      <c r="H33" s="4" t="s">
        <v>122</v>
      </c>
      <c r="J33" s="4">
        <v>3</v>
      </c>
      <c r="K33" s="4">
        <v>14</v>
      </c>
      <c r="L33" s="20">
        <v>4</v>
      </c>
      <c r="M33" s="6" t="s">
        <v>125</v>
      </c>
      <c r="N33" s="12"/>
      <c r="O33" s="9">
        <v>16</v>
      </c>
      <c r="P33" s="6">
        <v>1.57</v>
      </c>
      <c r="Q33" s="6">
        <v>5.2</v>
      </c>
      <c r="R33" s="6">
        <v>12.7</v>
      </c>
      <c r="S33" s="6">
        <v>48</v>
      </c>
    </row>
    <row r="34" spans="4:19" ht="15.75">
      <c r="D34" s="4">
        <v>2</v>
      </c>
      <c r="E34" s="4">
        <v>24.1</v>
      </c>
      <c r="G34" s="4">
        <v>3</v>
      </c>
      <c r="H34" s="4" t="s">
        <v>262</v>
      </c>
      <c r="J34" s="4">
        <v>2</v>
      </c>
      <c r="K34" s="4">
        <v>14.1</v>
      </c>
      <c r="L34" s="20">
        <v>3</v>
      </c>
      <c r="M34" s="6" t="s">
        <v>280</v>
      </c>
      <c r="N34" s="12"/>
      <c r="O34" s="9">
        <v>16</v>
      </c>
      <c r="P34" s="6">
        <v>1.59</v>
      </c>
      <c r="Q34" s="6">
        <v>5.29</v>
      </c>
      <c r="R34" s="6">
        <v>13.19</v>
      </c>
      <c r="S34" s="6">
        <v>51.99</v>
      </c>
    </row>
    <row r="35" spans="4:19" ht="15.75">
      <c r="D35" s="4">
        <v>2</v>
      </c>
      <c r="E35" s="4">
        <v>24.5</v>
      </c>
      <c r="G35" s="4">
        <v>3</v>
      </c>
      <c r="H35" s="4" t="s">
        <v>128</v>
      </c>
      <c r="J35" s="4">
        <v>2</v>
      </c>
      <c r="K35" s="4">
        <v>14.5</v>
      </c>
      <c r="L35" s="20">
        <v>3</v>
      </c>
      <c r="M35" s="6" t="s">
        <v>131</v>
      </c>
      <c r="N35" s="12"/>
      <c r="O35" s="9">
        <v>17</v>
      </c>
      <c r="P35" s="6">
        <v>1.6</v>
      </c>
      <c r="Q35" s="6">
        <v>5.3</v>
      </c>
      <c r="R35" s="6">
        <v>13.2</v>
      </c>
      <c r="S35" s="6">
        <v>52</v>
      </c>
    </row>
    <row r="36" spans="4:19" ht="15.75">
      <c r="D36" s="4">
        <v>1</v>
      </c>
      <c r="E36" s="4">
        <v>24.6</v>
      </c>
      <c r="G36" s="4">
        <v>2</v>
      </c>
      <c r="H36" s="4" t="s">
        <v>261</v>
      </c>
      <c r="J36" s="4">
        <v>1</v>
      </c>
      <c r="K36" s="4">
        <v>14.6</v>
      </c>
      <c r="L36" s="20">
        <v>2</v>
      </c>
      <c r="M36" s="6" t="s">
        <v>279</v>
      </c>
      <c r="N36" s="12"/>
      <c r="O36" s="9">
        <v>17</v>
      </c>
      <c r="P36" s="6">
        <v>1.61</v>
      </c>
      <c r="Q36" s="6">
        <v>5.39</v>
      </c>
      <c r="R36" s="6">
        <v>13.59</v>
      </c>
      <c r="S36" s="6">
        <v>55.99</v>
      </c>
    </row>
    <row r="37" spans="4:19" ht="15.75">
      <c r="D37" s="4">
        <v>1</v>
      </c>
      <c r="E37" s="4">
        <v>25</v>
      </c>
      <c r="G37" s="4">
        <v>2</v>
      </c>
      <c r="H37" s="4" t="s">
        <v>135</v>
      </c>
      <c r="J37" s="4">
        <v>1</v>
      </c>
      <c r="K37" s="4">
        <v>15</v>
      </c>
      <c r="L37" s="20">
        <v>2</v>
      </c>
      <c r="M37" s="6" t="s">
        <v>138</v>
      </c>
      <c r="N37" s="12"/>
      <c r="O37" s="9">
        <v>18</v>
      </c>
      <c r="P37" s="6">
        <v>1.62</v>
      </c>
      <c r="Q37" s="6">
        <v>5.4</v>
      </c>
      <c r="R37" s="6">
        <v>13.6</v>
      </c>
      <c r="S37" s="6">
        <v>56</v>
      </c>
    </row>
    <row r="38" spans="4:19" ht="15.75">
      <c r="D38" s="4">
        <v>0</v>
      </c>
      <c r="E38" s="4">
        <v>25.1</v>
      </c>
      <c r="G38" s="4">
        <v>1</v>
      </c>
      <c r="H38" s="4" t="s">
        <v>260</v>
      </c>
      <c r="J38" s="10">
        <v>0</v>
      </c>
      <c r="K38" s="4">
        <v>15.1</v>
      </c>
      <c r="L38" s="20">
        <v>1</v>
      </c>
      <c r="M38" s="6" t="s">
        <v>278</v>
      </c>
      <c r="N38" s="12"/>
      <c r="O38" s="9">
        <v>18</v>
      </c>
      <c r="P38" s="6">
        <v>1.63</v>
      </c>
      <c r="Q38" s="6">
        <v>5.49</v>
      </c>
      <c r="R38" s="6">
        <v>13.99</v>
      </c>
      <c r="S38" s="6">
        <v>59.99</v>
      </c>
    </row>
    <row r="39" spans="4:19" ht="15.75">
      <c r="D39" s="11"/>
      <c r="G39" s="4">
        <v>1</v>
      </c>
      <c r="H39" s="4" t="s">
        <v>141</v>
      </c>
      <c r="L39" s="20">
        <v>1</v>
      </c>
      <c r="M39" s="6" t="s">
        <v>144</v>
      </c>
      <c r="N39" s="12"/>
      <c r="O39" s="9">
        <v>19</v>
      </c>
      <c r="P39" s="6">
        <v>1.64</v>
      </c>
      <c r="Q39" s="6">
        <v>5.5</v>
      </c>
      <c r="R39" s="6">
        <v>14</v>
      </c>
      <c r="S39" s="6">
        <v>60</v>
      </c>
    </row>
    <row r="40" spans="4:19" ht="15.75">
      <c r="D40" s="11"/>
      <c r="G40" s="4">
        <v>0</v>
      </c>
      <c r="H40" s="4" t="s">
        <v>242</v>
      </c>
      <c r="L40" s="21">
        <v>0</v>
      </c>
      <c r="M40" s="6" t="s">
        <v>243</v>
      </c>
      <c r="N40" s="12"/>
      <c r="O40" s="9">
        <v>20</v>
      </c>
      <c r="P40" s="6">
        <v>1.65</v>
      </c>
      <c r="Q40" s="6">
        <v>5.51</v>
      </c>
      <c r="R40" s="6">
        <v>14.01</v>
      </c>
      <c r="S40" s="6">
        <v>60.01</v>
      </c>
    </row>
    <row r="41" spans="4:14" ht="15.75">
      <c r="D41" s="11"/>
      <c r="M41" s="19"/>
      <c r="N41" s="22"/>
    </row>
    <row r="42" ht="15.75">
      <c r="D42" s="11"/>
    </row>
    <row r="43" ht="15.75">
      <c r="D43" s="11"/>
    </row>
    <row r="44" ht="15.75">
      <c r="D44" s="11"/>
    </row>
    <row r="45" ht="15.75">
      <c r="D45" s="11"/>
    </row>
  </sheetData>
  <sheetProtection password="F735"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5"/>
  <sheetViews>
    <sheetView zoomScalePageLayoutView="0" workbookViewId="0" topLeftCell="A1">
      <selection activeCell="D23" sqref="D23"/>
    </sheetView>
  </sheetViews>
  <sheetFormatPr defaultColWidth="9.140625" defaultRowHeight="15"/>
  <cols>
    <col min="12" max="12" width="9.140625" style="21" customWidth="1"/>
  </cols>
  <sheetData>
    <row r="1" spans="1:19" ht="15">
      <c r="A1">
        <v>0</v>
      </c>
      <c r="C1">
        <v>0</v>
      </c>
      <c r="E1">
        <v>0</v>
      </c>
      <c r="G1">
        <v>0</v>
      </c>
      <c r="H1">
        <v>0</v>
      </c>
      <c r="K1">
        <v>0</v>
      </c>
      <c r="M1">
        <v>0</v>
      </c>
      <c r="O1">
        <v>0</v>
      </c>
      <c r="P1">
        <v>0</v>
      </c>
      <c r="Q1">
        <v>0</v>
      </c>
      <c r="R1">
        <v>0</v>
      </c>
      <c r="S1">
        <v>0</v>
      </c>
    </row>
    <row r="2" spans="1:19" ht="15.75">
      <c r="A2" s="4">
        <v>20</v>
      </c>
      <c r="B2">
        <v>20</v>
      </c>
      <c r="C2" s="4">
        <v>1</v>
      </c>
      <c r="D2" s="4">
        <v>20</v>
      </c>
      <c r="E2" s="4">
        <v>10</v>
      </c>
      <c r="G2" s="4">
        <v>20</v>
      </c>
      <c r="H2" t="s">
        <v>259</v>
      </c>
      <c r="J2">
        <v>20</v>
      </c>
      <c r="K2" s="4">
        <v>4</v>
      </c>
      <c r="L2" s="21">
        <v>20</v>
      </c>
      <c r="M2" t="s">
        <v>277</v>
      </c>
      <c r="O2">
        <v>0</v>
      </c>
      <c r="P2">
        <v>0</v>
      </c>
      <c r="Q2">
        <v>0</v>
      </c>
      <c r="R2">
        <v>0</v>
      </c>
      <c r="S2">
        <v>0</v>
      </c>
    </row>
    <row r="3" spans="1:19" ht="15.75">
      <c r="A3" s="4">
        <v>19</v>
      </c>
      <c r="B3" s="4">
        <v>19</v>
      </c>
      <c r="C3" s="4">
        <v>8.6</v>
      </c>
      <c r="D3" s="4">
        <v>19</v>
      </c>
      <c r="E3" s="4">
        <v>21</v>
      </c>
      <c r="F3" s="4"/>
      <c r="G3" s="4">
        <v>19</v>
      </c>
      <c r="H3" s="4" t="s">
        <v>149</v>
      </c>
      <c r="I3" s="4">
        <v>9.84</v>
      </c>
      <c r="J3" s="4">
        <v>19</v>
      </c>
      <c r="K3" s="4">
        <v>10.5</v>
      </c>
      <c r="L3" s="20">
        <v>19</v>
      </c>
      <c r="M3" s="6" t="s">
        <v>152</v>
      </c>
      <c r="N3" s="6"/>
      <c r="O3" s="9">
        <v>1</v>
      </c>
      <c r="P3" s="6">
        <v>0.8</v>
      </c>
      <c r="Q3" s="6">
        <v>2</v>
      </c>
      <c r="R3" s="6">
        <v>2.5</v>
      </c>
      <c r="S3" s="6">
        <v>13</v>
      </c>
    </row>
    <row r="4" spans="1:19" ht="15.75">
      <c r="A4" s="4">
        <v>18</v>
      </c>
      <c r="B4" s="4">
        <v>18</v>
      </c>
      <c r="C4" s="4">
        <v>8.7</v>
      </c>
      <c r="D4" s="4">
        <v>18</v>
      </c>
      <c r="E4" s="4">
        <v>21.1</v>
      </c>
      <c r="F4" s="4"/>
      <c r="G4" s="4">
        <v>18</v>
      </c>
      <c r="H4" s="4" t="s">
        <v>296</v>
      </c>
      <c r="I4" s="4">
        <v>9.94</v>
      </c>
      <c r="J4" s="4">
        <v>18</v>
      </c>
      <c r="K4" s="4">
        <v>10.6</v>
      </c>
      <c r="L4" s="20">
        <v>18</v>
      </c>
      <c r="M4" s="6" t="s">
        <v>313</v>
      </c>
      <c r="N4" s="6"/>
      <c r="O4" s="9">
        <v>1</v>
      </c>
      <c r="P4" s="6">
        <v>0.84</v>
      </c>
      <c r="Q4" s="6">
        <v>2.24</v>
      </c>
      <c r="R4" s="6">
        <v>2.99</v>
      </c>
      <c r="S4" s="6">
        <v>13.99</v>
      </c>
    </row>
    <row r="5" spans="1:19" ht="15.75">
      <c r="A5" s="4">
        <v>17</v>
      </c>
      <c r="B5" s="4">
        <v>17</v>
      </c>
      <c r="C5" s="4">
        <v>8.8</v>
      </c>
      <c r="D5" s="4">
        <v>17</v>
      </c>
      <c r="E5" s="4">
        <v>21.2</v>
      </c>
      <c r="F5" s="4"/>
      <c r="G5" s="4">
        <v>18</v>
      </c>
      <c r="H5" s="4" t="s">
        <v>154</v>
      </c>
      <c r="I5" s="4">
        <v>10.04</v>
      </c>
      <c r="J5" s="4">
        <v>17</v>
      </c>
      <c r="K5" s="4">
        <v>10.7</v>
      </c>
      <c r="L5" s="20">
        <v>18</v>
      </c>
      <c r="M5" s="6" t="s">
        <v>156</v>
      </c>
      <c r="N5" s="6"/>
      <c r="O5" s="9">
        <v>2</v>
      </c>
      <c r="P5" s="6">
        <v>0.85</v>
      </c>
      <c r="Q5" s="6">
        <v>2.25</v>
      </c>
      <c r="R5" s="6">
        <v>3</v>
      </c>
      <c r="S5" s="6">
        <v>14</v>
      </c>
    </row>
    <row r="6" spans="1:19" ht="15.75">
      <c r="A6" s="4">
        <v>16</v>
      </c>
      <c r="B6" s="4">
        <v>16</v>
      </c>
      <c r="C6" s="4">
        <v>8.9</v>
      </c>
      <c r="D6" s="4">
        <v>16</v>
      </c>
      <c r="E6" s="4">
        <v>21.3</v>
      </c>
      <c r="F6" s="4"/>
      <c r="G6" s="4">
        <v>17</v>
      </c>
      <c r="H6" s="4" t="s">
        <v>297</v>
      </c>
      <c r="I6" s="4">
        <v>10.239999999999998</v>
      </c>
      <c r="J6" s="4">
        <v>16</v>
      </c>
      <c r="K6" s="4">
        <v>10.8</v>
      </c>
      <c r="L6" s="20">
        <v>17</v>
      </c>
      <c r="M6" s="6" t="s">
        <v>314</v>
      </c>
      <c r="N6" s="6"/>
      <c r="O6" s="9">
        <v>2</v>
      </c>
      <c r="P6" s="6">
        <v>0.89</v>
      </c>
      <c r="Q6" s="6">
        <v>2.49</v>
      </c>
      <c r="R6" s="6">
        <v>3.49</v>
      </c>
      <c r="S6" s="6">
        <v>14.99</v>
      </c>
    </row>
    <row r="7" spans="1:19" ht="15.75">
      <c r="A7" s="4">
        <v>15</v>
      </c>
      <c r="B7" s="4">
        <v>15</v>
      </c>
      <c r="C7" s="4">
        <v>9</v>
      </c>
      <c r="D7" s="4">
        <v>16</v>
      </c>
      <c r="E7" s="4">
        <v>21.4</v>
      </c>
      <c r="F7" s="4"/>
      <c r="G7" s="4">
        <v>17</v>
      </c>
      <c r="H7" s="4" t="s">
        <v>109</v>
      </c>
      <c r="I7" s="4">
        <v>10.439999999999998</v>
      </c>
      <c r="J7" s="4">
        <v>16</v>
      </c>
      <c r="K7" s="4">
        <v>10.9</v>
      </c>
      <c r="L7" s="20">
        <v>17</v>
      </c>
      <c r="M7" s="6" t="s">
        <v>84</v>
      </c>
      <c r="N7" s="6"/>
      <c r="O7" s="9">
        <v>3</v>
      </c>
      <c r="P7" s="6">
        <v>0.9</v>
      </c>
      <c r="Q7" s="6">
        <v>2.5</v>
      </c>
      <c r="R7" s="6">
        <v>3.5</v>
      </c>
      <c r="S7" s="6">
        <v>15</v>
      </c>
    </row>
    <row r="8" spans="1:19" ht="15.75">
      <c r="A8" s="4">
        <v>14</v>
      </c>
      <c r="B8" s="4">
        <v>14</v>
      </c>
      <c r="C8" s="4">
        <v>9.1</v>
      </c>
      <c r="D8" s="4">
        <v>15</v>
      </c>
      <c r="E8" s="4">
        <v>21.5</v>
      </c>
      <c r="F8" s="5"/>
      <c r="G8" s="4">
        <v>16</v>
      </c>
      <c r="H8" s="4" t="s">
        <v>264</v>
      </c>
      <c r="I8" s="4">
        <v>10.639999999999997</v>
      </c>
      <c r="J8" s="4">
        <v>15</v>
      </c>
      <c r="K8" s="4">
        <v>11</v>
      </c>
      <c r="L8" s="20">
        <v>16</v>
      </c>
      <c r="M8" s="6" t="s">
        <v>286</v>
      </c>
      <c r="N8" s="6"/>
      <c r="O8" s="9">
        <v>3</v>
      </c>
      <c r="P8" s="6">
        <v>0.93</v>
      </c>
      <c r="Q8" s="6">
        <v>2.69</v>
      </c>
      <c r="R8" s="6">
        <v>3.99</v>
      </c>
      <c r="S8" s="6">
        <v>15.99</v>
      </c>
    </row>
    <row r="9" spans="1:19" ht="15.75">
      <c r="A9" s="4">
        <v>13</v>
      </c>
      <c r="B9" s="4">
        <v>13</v>
      </c>
      <c r="C9" s="4">
        <v>9.2</v>
      </c>
      <c r="D9" s="4">
        <v>15</v>
      </c>
      <c r="E9" s="4">
        <v>21.6</v>
      </c>
      <c r="F9" s="4"/>
      <c r="G9" s="4">
        <v>16</v>
      </c>
      <c r="H9" s="4" t="s">
        <v>160</v>
      </c>
      <c r="I9" s="4">
        <v>10.839999999999996</v>
      </c>
      <c r="J9" s="4">
        <v>15</v>
      </c>
      <c r="K9" s="4">
        <v>11.1</v>
      </c>
      <c r="L9" s="20">
        <v>16</v>
      </c>
      <c r="M9" s="6" t="s">
        <v>91</v>
      </c>
      <c r="N9" s="6"/>
      <c r="O9" s="9">
        <v>4</v>
      </c>
      <c r="P9" s="6">
        <v>0.94</v>
      </c>
      <c r="Q9" s="6">
        <v>2.7</v>
      </c>
      <c r="R9" s="6">
        <v>4</v>
      </c>
      <c r="S9" s="6">
        <v>16</v>
      </c>
    </row>
    <row r="10" spans="1:19" ht="15.75">
      <c r="A10" s="4">
        <v>12</v>
      </c>
      <c r="B10" s="4">
        <v>12</v>
      </c>
      <c r="C10" s="4">
        <v>9.3</v>
      </c>
      <c r="D10" s="4">
        <v>14</v>
      </c>
      <c r="E10" s="4">
        <v>21.7</v>
      </c>
      <c r="F10" s="4"/>
      <c r="G10" s="4">
        <v>15</v>
      </c>
      <c r="H10" s="4" t="s">
        <v>298</v>
      </c>
      <c r="I10" s="4">
        <v>11.039999999999996</v>
      </c>
      <c r="J10" s="4">
        <v>14</v>
      </c>
      <c r="K10" s="4">
        <v>11.2</v>
      </c>
      <c r="L10" s="20">
        <v>15</v>
      </c>
      <c r="M10" s="6" t="s">
        <v>285</v>
      </c>
      <c r="N10" s="6"/>
      <c r="O10" s="9">
        <v>4</v>
      </c>
      <c r="P10" s="6">
        <v>0.97</v>
      </c>
      <c r="Q10" s="6">
        <v>2.89</v>
      </c>
      <c r="R10" s="6">
        <v>4.49</v>
      </c>
      <c r="S10" s="6">
        <v>16.99</v>
      </c>
    </row>
    <row r="11" spans="1:19" ht="15.75">
      <c r="A11" s="4">
        <v>11</v>
      </c>
      <c r="B11" s="4">
        <v>11</v>
      </c>
      <c r="C11" s="4">
        <v>9.4</v>
      </c>
      <c r="D11" s="4">
        <v>14</v>
      </c>
      <c r="E11" s="4">
        <v>21.8</v>
      </c>
      <c r="F11" s="4"/>
      <c r="G11" s="4">
        <v>15</v>
      </c>
      <c r="H11" s="4" t="s">
        <v>165</v>
      </c>
      <c r="I11" s="4">
        <v>11.239999999999995</v>
      </c>
      <c r="J11" s="4">
        <v>14</v>
      </c>
      <c r="K11" s="4">
        <v>11.3</v>
      </c>
      <c r="L11" s="20">
        <v>15</v>
      </c>
      <c r="M11" s="6" t="s">
        <v>168</v>
      </c>
      <c r="N11" s="6"/>
      <c r="O11" s="9">
        <v>5</v>
      </c>
      <c r="P11" s="6">
        <v>0.98</v>
      </c>
      <c r="Q11" s="6">
        <v>2.9</v>
      </c>
      <c r="R11" s="6">
        <v>4.5</v>
      </c>
      <c r="S11" s="6">
        <v>17</v>
      </c>
    </row>
    <row r="12" spans="1:19" ht="15.75">
      <c r="A12" s="4">
        <v>10</v>
      </c>
      <c r="B12" s="4">
        <v>10</v>
      </c>
      <c r="C12" s="4">
        <v>9.5</v>
      </c>
      <c r="D12" s="4">
        <v>13</v>
      </c>
      <c r="E12" s="4">
        <v>21.9</v>
      </c>
      <c r="F12" s="4"/>
      <c r="G12" s="4">
        <v>14</v>
      </c>
      <c r="H12" s="4" t="s">
        <v>299</v>
      </c>
      <c r="I12" s="4">
        <v>11.539999999999996</v>
      </c>
      <c r="J12" s="4">
        <v>13</v>
      </c>
      <c r="K12" s="4">
        <v>11.4</v>
      </c>
      <c r="L12" s="20">
        <v>14</v>
      </c>
      <c r="M12" s="6" t="s">
        <v>315</v>
      </c>
      <c r="N12" s="6"/>
      <c r="O12" s="9">
        <v>5</v>
      </c>
      <c r="P12" s="6">
        <v>1.01</v>
      </c>
      <c r="Q12" s="6">
        <v>3.09</v>
      </c>
      <c r="R12" s="6">
        <v>4.99</v>
      </c>
      <c r="S12" s="6">
        <v>17.99</v>
      </c>
    </row>
    <row r="13" spans="1:19" ht="15.75">
      <c r="A13" s="4">
        <v>9</v>
      </c>
      <c r="B13" s="4">
        <v>9</v>
      </c>
      <c r="C13" s="4">
        <v>9.6</v>
      </c>
      <c r="D13" s="4">
        <v>13</v>
      </c>
      <c r="E13" s="4">
        <v>22</v>
      </c>
      <c r="F13" s="4"/>
      <c r="G13" s="4">
        <v>14</v>
      </c>
      <c r="H13" s="5" t="s">
        <v>170</v>
      </c>
      <c r="I13" s="4">
        <v>11.839999999999996</v>
      </c>
      <c r="J13" s="4">
        <v>13</v>
      </c>
      <c r="K13" s="4">
        <v>11.5</v>
      </c>
      <c r="L13" s="20">
        <v>14</v>
      </c>
      <c r="M13" s="6" t="s">
        <v>172</v>
      </c>
      <c r="N13" s="6"/>
      <c r="O13" s="9">
        <v>6</v>
      </c>
      <c r="P13" s="6">
        <v>1.02</v>
      </c>
      <c r="Q13" s="6">
        <v>3.1</v>
      </c>
      <c r="R13" s="6">
        <v>5</v>
      </c>
      <c r="S13" s="6">
        <v>18</v>
      </c>
    </row>
    <row r="14" spans="1:19" ht="15.75">
      <c r="A14" s="4">
        <v>8</v>
      </c>
      <c r="B14" s="4">
        <v>8</v>
      </c>
      <c r="C14" s="4">
        <v>9.7</v>
      </c>
      <c r="D14" s="4">
        <v>12</v>
      </c>
      <c r="E14" s="4">
        <v>22.1</v>
      </c>
      <c r="F14" s="4"/>
      <c r="G14" s="4">
        <v>13</v>
      </c>
      <c r="H14" s="5" t="s">
        <v>300</v>
      </c>
      <c r="I14" s="4">
        <v>12.139999999999997</v>
      </c>
      <c r="J14" s="4">
        <v>12</v>
      </c>
      <c r="K14" s="4">
        <v>11.6</v>
      </c>
      <c r="L14" s="20">
        <v>13</v>
      </c>
      <c r="M14" s="6" t="s">
        <v>316</v>
      </c>
      <c r="N14" s="6"/>
      <c r="O14" s="9">
        <v>6</v>
      </c>
      <c r="P14" s="6">
        <v>1.05</v>
      </c>
      <c r="Q14" s="6">
        <v>3.29</v>
      </c>
      <c r="R14" s="6">
        <v>5.39</v>
      </c>
      <c r="S14" s="6">
        <v>18.99</v>
      </c>
    </row>
    <row r="15" spans="1:19" ht="15.75">
      <c r="A15" s="4">
        <v>7</v>
      </c>
      <c r="B15" s="4">
        <v>7</v>
      </c>
      <c r="C15" s="4">
        <v>9.8</v>
      </c>
      <c r="D15" s="4">
        <v>12</v>
      </c>
      <c r="E15" s="4">
        <v>22.3</v>
      </c>
      <c r="F15" s="4"/>
      <c r="G15" s="4">
        <v>13</v>
      </c>
      <c r="H15" s="4" t="s">
        <v>176</v>
      </c>
      <c r="I15" s="4">
        <v>12.539999999999997</v>
      </c>
      <c r="J15" s="4">
        <v>12</v>
      </c>
      <c r="K15" s="4">
        <v>11.7</v>
      </c>
      <c r="L15" s="20">
        <v>13</v>
      </c>
      <c r="M15" s="6" t="s">
        <v>179</v>
      </c>
      <c r="N15" s="6"/>
      <c r="O15" s="9">
        <v>7</v>
      </c>
      <c r="P15" s="6">
        <v>1.06</v>
      </c>
      <c r="Q15" s="6">
        <v>3.3</v>
      </c>
      <c r="R15" s="6">
        <v>5.4</v>
      </c>
      <c r="S15" s="6">
        <v>19</v>
      </c>
    </row>
    <row r="16" spans="1:19" ht="15.75">
      <c r="A16" s="4">
        <v>6</v>
      </c>
      <c r="B16" s="4">
        <v>7</v>
      </c>
      <c r="C16" s="4">
        <v>9.9</v>
      </c>
      <c r="D16" s="4">
        <v>11</v>
      </c>
      <c r="E16" s="4">
        <v>22.4</v>
      </c>
      <c r="F16" s="4"/>
      <c r="G16" s="4">
        <v>12</v>
      </c>
      <c r="H16" s="4" t="s">
        <v>301</v>
      </c>
      <c r="I16" s="4">
        <v>12.939999999999998</v>
      </c>
      <c r="J16" s="4">
        <v>11</v>
      </c>
      <c r="K16" s="4">
        <v>11.8</v>
      </c>
      <c r="L16" s="20">
        <v>12</v>
      </c>
      <c r="M16" s="6" t="s">
        <v>317</v>
      </c>
      <c r="N16" s="6"/>
      <c r="O16" s="9">
        <v>7</v>
      </c>
      <c r="P16" s="6">
        <v>1.09</v>
      </c>
      <c r="Q16" s="6">
        <v>3.49</v>
      </c>
      <c r="R16" s="6">
        <v>5.79</v>
      </c>
      <c r="S16" s="6">
        <v>19.99</v>
      </c>
    </row>
    <row r="17" spans="1:19" ht="15.75">
      <c r="A17" s="4">
        <v>5</v>
      </c>
      <c r="B17" s="4">
        <v>6</v>
      </c>
      <c r="C17" s="4">
        <v>10</v>
      </c>
      <c r="D17" s="4">
        <v>11</v>
      </c>
      <c r="E17" s="4">
        <v>22.6</v>
      </c>
      <c r="F17" s="4"/>
      <c r="G17" s="4">
        <v>12</v>
      </c>
      <c r="H17" s="4" t="s">
        <v>182</v>
      </c>
      <c r="I17" s="4">
        <v>13.339999999999998</v>
      </c>
      <c r="J17" s="4">
        <v>11</v>
      </c>
      <c r="K17" s="4">
        <v>11.9</v>
      </c>
      <c r="L17" s="20">
        <v>12</v>
      </c>
      <c r="M17" s="6" t="s">
        <v>185</v>
      </c>
      <c r="N17" s="6"/>
      <c r="O17" s="9">
        <v>8</v>
      </c>
      <c r="P17" s="6">
        <v>1.1</v>
      </c>
      <c r="Q17" s="6">
        <v>3.5</v>
      </c>
      <c r="R17" s="6">
        <v>5.8</v>
      </c>
      <c r="S17" s="6">
        <v>20</v>
      </c>
    </row>
    <row r="18" spans="1:19" ht="15.75">
      <c r="A18" s="4">
        <v>4</v>
      </c>
      <c r="B18" s="4">
        <v>6</v>
      </c>
      <c r="C18" s="4">
        <v>10.1</v>
      </c>
      <c r="D18" s="4">
        <v>10</v>
      </c>
      <c r="E18" s="4">
        <v>22.7</v>
      </c>
      <c r="F18" s="4"/>
      <c r="G18" s="4">
        <v>11</v>
      </c>
      <c r="H18" s="4" t="s">
        <v>302</v>
      </c>
      <c r="I18" s="4">
        <v>13.839999999999998</v>
      </c>
      <c r="J18" s="4">
        <v>10</v>
      </c>
      <c r="K18" s="4">
        <v>12</v>
      </c>
      <c r="L18" s="20">
        <v>11</v>
      </c>
      <c r="M18" s="6" t="s">
        <v>318</v>
      </c>
      <c r="N18" s="6"/>
      <c r="O18" s="9">
        <v>8</v>
      </c>
      <c r="P18" s="6">
        <v>1.13</v>
      </c>
      <c r="Q18" s="6">
        <v>3.64</v>
      </c>
      <c r="R18" s="6">
        <v>6.19</v>
      </c>
      <c r="S18" s="6">
        <v>20.99</v>
      </c>
    </row>
    <row r="19" spans="1:19" ht="15.75">
      <c r="A19" s="4">
        <v>3</v>
      </c>
      <c r="B19" s="4">
        <v>5</v>
      </c>
      <c r="C19" s="4">
        <v>10.2</v>
      </c>
      <c r="D19" s="4">
        <v>10</v>
      </c>
      <c r="E19" s="4">
        <v>22.9</v>
      </c>
      <c r="F19" s="4"/>
      <c r="G19" s="4">
        <v>11</v>
      </c>
      <c r="H19" s="4" t="s">
        <v>188</v>
      </c>
      <c r="I19" s="4">
        <v>14.239999999999998</v>
      </c>
      <c r="J19" s="4">
        <v>10</v>
      </c>
      <c r="K19" s="4">
        <v>12.2</v>
      </c>
      <c r="L19" s="20">
        <v>11</v>
      </c>
      <c r="M19" s="6" t="s">
        <v>190</v>
      </c>
      <c r="N19" s="6"/>
      <c r="O19" s="9">
        <v>9</v>
      </c>
      <c r="P19" s="6">
        <v>1.14</v>
      </c>
      <c r="Q19" s="6">
        <v>3.65</v>
      </c>
      <c r="R19" s="6">
        <v>6.2</v>
      </c>
      <c r="S19" s="6">
        <v>21</v>
      </c>
    </row>
    <row r="20" spans="1:19" ht="15.75">
      <c r="A20" s="4">
        <v>2</v>
      </c>
      <c r="B20" s="4">
        <v>5</v>
      </c>
      <c r="C20" s="4">
        <v>10.3</v>
      </c>
      <c r="D20" s="4">
        <v>9</v>
      </c>
      <c r="E20" s="4">
        <v>23</v>
      </c>
      <c r="F20" s="4"/>
      <c r="G20" s="4">
        <v>10</v>
      </c>
      <c r="H20" s="4" t="s">
        <v>303</v>
      </c>
      <c r="I20" s="4">
        <v>14.739999999999998</v>
      </c>
      <c r="J20" s="4">
        <v>9</v>
      </c>
      <c r="K20" s="4">
        <v>12.3</v>
      </c>
      <c r="L20" s="20">
        <v>10</v>
      </c>
      <c r="M20" s="6" t="s">
        <v>319</v>
      </c>
      <c r="N20" s="6"/>
      <c r="O20" s="9">
        <v>9</v>
      </c>
      <c r="P20" s="6">
        <v>1.17</v>
      </c>
      <c r="Q20" s="6">
        <v>3.79</v>
      </c>
      <c r="R20" s="6">
        <v>6.59</v>
      </c>
      <c r="S20" s="6">
        <v>22.99</v>
      </c>
    </row>
    <row r="21" spans="1:19" ht="15.75">
      <c r="A21" s="4">
        <v>1</v>
      </c>
      <c r="B21" s="4">
        <v>4</v>
      </c>
      <c r="C21" s="4">
        <v>10.4</v>
      </c>
      <c r="D21" s="4">
        <v>9</v>
      </c>
      <c r="E21" s="4">
        <v>23.2</v>
      </c>
      <c r="F21" s="4"/>
      <c r="G21" s="4">
        <v>10</v>
      </c>
      <c r="H21" s="4" t="s">
        <v>193</v>
      </c>
      <c r="I21" s="4">
        <v>15.239999999999998</v>
      </c>
      <c r="J21" s="4">
        <v>9</v>
      </c>
      <c r="K21" s="4">
        <v>12.5</v>
      </c>
      <c r="L21" s="20">
        <v>10</v>
      </c>
      <c r="M21" s="6" t="s">
        <v>196</v>
      </c>
      <c r="N21" s="6"/>
      <c r="O21" s="9">
        <v>10</v>
      </c>
      <c r="P21" s="6">
        <v>1.18</v>
      </c>
      <c r="Q21" s="6">
        <v>3.8</v>
      </c>
      <c r="R21" s="6">
        <v>6.6</v>
      </c>
      <c r="S21" s="6">
        <v>23</v>
      </c>
    </row>
    <row r="22" spans="1:19" ht="15.75">
      <c r="A22" s="4">
        <v>0</v>
      </c>
      <c r="B22" s="4">
        <v>4</v>
      </c>
      <c r="C22" s="4">
        <v>10.5</v>
      </c>
      <c r="D22" s="4">
        <v>8</v>
      </c>
      <c r="E22" s="4">
        <v>23.3</v>
      </c>
      <c r="G22" s="4">
        <v>9</v>
      </c>
      <c r="H22" s="4" t="s">
        <v>304</v>
      </c>
      <c r="J22" s="4">
        <v>8</v>
      </c>
      <c r="K22" s="4">
        <v>12.6</v>
      </c>
      <c r="L22" s="20">
        <v>9</v>
      </c>
      <c r="M22" s="6" t="s">
        <v>320</v>
      </c>
      <c r="N22" s="12"/>
      <c r="O22" s="9">
        <v>10</v>
      </c>
      <c r="P22" s="6">
        <v>1.21</v>
      </c>
      <c r="Q22" s="6">
        <v>3.94</v>
      </c>
      <c r="R22" s="6">
        <v>6.99</v>
      </c>
      <c r="S22" s="6">
        <v>24.99</v>
      </c>
    </row>
    <row r="23" spans="2:19" ht="15.75">
      <c r="B23" s="4">
        <v>3</v>
      </c>
      <c r="C23" s="4">
        <v>10.6</v>
      </c>
      <c r="D23" s="4">
        <v>8</v>
      </c>
      <c r="E23" s="4">
        <v>23.6</v>
      </c>
      <c r="G23" s="4">
        <v>9</v>
      </c>
      <c r="H23" s="4" t="s">
        <v>141</v>
      </c>
      <c r="J23" s="4">
        <v>8</v>
      </c>
      <c r="K23" s="4">
        <v>12.8</v>
      </c>
      <c r="L23" s="20">
        <v>9</v>
      </c>
      <c r="M23" s="6" t="s">
        <v>125</v>
      </c>
      <c r="N23" s="12"/>
      <c r="O23" s="9">
        <v>11</v>
      </c>
      <c r="P23" s="6">
        <v>1.22</v>
      </c>
      <c r="Q23" s="6">
        <v>3.95</v>
      </c>
      <c r="R23" s="6">
        <v>7</v>
      </c>
      <c r="S23" s="6">
        <v>25</v>
      </c>
    </row>
    <row r="24" spans="2:19" ht="15.75">
      <c r="B24" s="4">
        <v>3</v>
      </c>
      <c r="C24" s="4">
        <v>10.8</v>
      </c>
      <c r="D24" s="4">
        <v>7</v>
      </c>
      <c r="E24" s="4">
        <v>23.7</v>
      </c>
      <c r="G24" s="4">
        <v>8</v>
      </c>
      <c r="H24" s="4" t="s">
        <v>242</v>
      </c>
      <c r="J24" s="4">
        <v>7</v>
      </c>
      <c r="K24" s="4">
        <v>12.9</v>
      </c>
      <c r="L24" s="20">
        <v>8</v>
      </c>
      <c r="M24" s="6" t="s">
        <v>280</v>
      </c>
      <c r="N24" s="12"/>
      <c r="O24" s="9">
        <v>11</v>
      </c>
      <c r="P24" s="6">
        <v>1.25</v>
      </c>
      <c r="Q24" s="6">
        <v>4.09</v>
      </c>
      <c r="R24" s="6">
        <v>7.39</v>
      </c>
      <c r="S24" s="6">
        <v>28.99</v>
      </c>
    </row>
    <row r="25" spans="2:19" ht="15.75">
      <c r="B25" s="4">
        <v>2</v>
      </c>
      <c r="C25" s="4">
        <v>10.9</v>
      </c>
      <c r="D25" s="4">
        <v>7</v>
      </c>
      <c r="E25" s="4">
        <v>24</v>
      </c>
      <c r="G25" s="4">
        <v>8</v>
      </c>
      <c r="H25" s="4" t="s">
        <v>201</v>
      </c>
      <c r="J25" s="4">
        <v>7</v>
      </c>
      <c r="K25" s="4">
        <v>13.2</v>
      </c>
      <c r="L25" s="20">
        <v>8</v>
      </c>
      <c r="M25" s="6" t="s">
        <v>204</v>
      </c>
      <c r="N25" s="12"/>
      <c r="O25" s="9">
        <v>12</v>
      </c>
      <c r="P25" s="6">
        <v>1.26</v>
      </c>
      <c r="Q25" s="6">
        <v>4.1</v>
      </c>
      <c r="R25" s="6">
        <v>7.4</v>
      </c>
      <c r="S25" s="6">
        <v>29</v>
      </c>
    </row>
    <row r="26" spans="2:19" ht="15.75">
      <c r="B26" s="4">
        <v>2</v>
      </c>
      <c r="C26" s="4">
        <v>11.1</v>
      </c>
      <c r="D26" s="4">
        <v>6</v>
      </c>
      <c r="E26" s="4">
        <v>24.1</v>
      </c>
      <c r="G26" s="4">
        <v>7</v>
      </c>
      <c r="H26" s="4" t="s">
        <v>305</v>
      </c>
      <c r="J26" s="4">
        <v>6</v>
      </c>
      <c r="K26" s="4">
        <v>13.3</v>
      </c>
      <c r="L26" s="20">
        <v>7</v>
      </c>
      <c r="M26" s="6" t="s">
        <v>321</v>
      </c>
      <c r="N26" s="12"/>
      <c r="O26" s="9">
        <v>12</v>
      </c>
      <c r="P26" s="6">
        <v>1.29</v>
      </c>
      <c r="Q26" s="6">
        <v>4.19</v>
      </c>
      <c r="R26" s="6">
        <v>7.79</v>
      </c>
      <c r="S26" s="6">
        <v>32.99</v>
      </c>
    </row>
    <row r="27" spans="2:19" ht="15.75">
      <c r="B27" s="4">
        <v>1</v>
      </c>
      <c r="C27" s="4">
        <v>11.2</v>
      </c>
      <c r="D27" s="4">
        <v>6</v>
      </c>
      <c r="E27" s="4">
        <v>24.4</v>
      </c>
      <c r="G27" s="4">
        <v>7</v>
      </c>
      <c r="H27" s="4" t="s">
        <v>207</v>
      </c>
      <c r="J27" s="4">
        <v>6</v>
      </c>
      <c r="K27" s="4">
        <v>13.6</v>
      </c>
      <c r="L27" s="20">
        <v>7</v>
      </c>
      <c r="M27" s="6" t="s">
        <v>210</v>
      </c>
      <c r="N27" s="12"/>
      <c r="O27" s="9">
        <v>13</v>
      </c>
      <c r="P27" s="6">
        <v>1.3</v>
      </c>
      <c r="Q27" s="6">
        <v>4.2</v>
      </c>
      <c r="R27" s="6">
        <v>7.8</v>
      </c>
      <c r="S27" s="6">
        <v>33</v>
      </c>
    </row>
    <row r="28" spans="2:19" ht="15.75">
      <c r="B28" s="4">
        <v>1</v>
      </c>
      <c r="C28" s="4">
        <v>11.6</v>
      </c>
      <c r="D28" s="4">
        <v>5</v>
      </c>
      <c r="E28" s="4">
        <v>24.5</v>
      </c>
      <c r="G28" s="4">
        <v>6</v>
      </c>
      <c r="H28" s="4" t="s">
        <v>306</v>
      </c>
      <c r="J28" s="4">
        <v>5</v>
      </c>
      <c r="K28" s="4">
        <v>13.7</v>
      </c>
      <c r="L28" s="20">
        <v>6</v>
      </c>
      <c r="M28" s="6" t="s">
        <v>322</v>
      </c>
      <c r="N28" s="12"/>
      <c r="O28" s="9">
        <v>13</v>
      </c>
      <c r="P28" s="6">
        <v>1.32</v>
      </c>
      <c r="Q28" s="6">
        <v>4.29</v>
      </c>
      <c r="R28" s="6">
        <v>8.19</v>
      </c>
      <c r="S28" s="6">
        <v>34.99</v>
      </c>
    </row>
    <row r="29" spans="2:19" ht="15.75">
      <c r="B29" s="10">
        <v>0</v>
      </c>
      <c r="C29" s="4">
        <v>11.7</v>
      </c>
      <c r="D29" s="4">
        <v>5</v>
      </c>
      <c r="E29" s="4">
        <v>24.8</v>
      </c>
      <c r="G29" s="4">
        <v>6</v>
      </c>
      <c r="H29" s="4" t="s">
        <v>214</v>
      </c>
      <c r="J29" s="4">
        <v>5</v>
      </c>
      <c r="K29" s="4">
        <v>14</v>
      </c>
      <c r="L29" s="20">
        <v>6</v>
      </c>
      <c r="M29" s="6" t="s">
        <v>216</v>
      </c>
      <c r="N29" s="12"/>
      <c r="O29" s="9">
        <v>14</v>
      </c>
      <c r="P29" s="6">
        <v>1.33</v>
      </c>
      <c r="Q29" s="6">
        <v>4.3</v>
      </c>
      <c r="R29" s="6">
        <v>8.2</v>
      </c>
      <c r="S29" s="6">
        <v>35</v>
      </c>
    </row>
    <row r="30" spans="4:19" ht="15.75">
      <c r="D30" s="4">
        <v>4</v>
      </c>
      <c r="E30" s="4">
        <v>24.9</v>
      </c>
      <c r="G30" s="4">
        <v>5</v>
      </c>
      <c r="H30" s="4" t="s">
        <v>307</v>
      </c>
      <c r="J30" s="4">
        <v>4</v>
      </c>
      <c r="K30" s="4">
        <v>14.1</v>
      </c>
      <c r="L30" s="20">
        <v>5</v>
      </c>
      <c r="M30" s="6" t="s">
        <v>323</v>
      </c>
      <c r="N30" s="12"/>
      <c r="O30" s="9">
        <v>14</v>
      </c>
      <c r="P30" s="6">
        <v>1.35</v>
      </c>
      <c r="Q30" s="6">
        <v>4.39</v>
      </c>
      <c r="R30" s="6">
        <v>8.59</v>
      </c>
      <c r="S30" s="6">
        <v>36.99</v>
      </c>
    </row>
    <row r="31" spans="4:19" ht="15.75">
      <c r="D31" s="4">
        <v>4</v>
      </c>
      <c r="E31" s="4">
        <v>25.3</v>
      </c>
      <c r="G31" s="4">
        <v>5</v>
      </c>
      <c r="H31" s="4" t="s">
        <v>219</v>
      </c>
      <c r="J31" s="4">
        <v>4</v>
      </c>
      <c r="K31" s="4">
        <v>14.5</v>
      </c>
      <c r="L31" s="20">
        <v>5</v>
      </c>
      <c r="M31" s="6" t="s">
        <v>221</v>
      </c>
      <c r="N31" s="12"/>
      <c r="O31" s="9">
        <v>15</v>
      </c>
      <c r="P31" s="6">
        <v>1.36</v>
      </c>
      <c r="Q31" s="6">
        <v>4.4</v>
      </c>
      <c r="R31" s="6">
        <v>8.6</v>
      </c>
      <c r="S31" s="6">
        <v>37</v>
      </c>
    </row>
    <row r="32" spans="4:19" ht="15.75">
      <c r="D32" s="4">
        <v>3</v>
      </c>
      <c r="E32" s="4">
        <v>25.4</v>
      </c>
      <c r="G32" s="4">
        <v>4</v>
      </c>
      <c r="H32" s="4" t="s">
        <v>308</v>
      </c>
      <c r="J32" s="4">
        <v>3</v>
      </c>
      <c r="K32" s="4">
        <v>14.6</v>
      </c>
      <c r="L32" s="20">
        <v>4</v>
      </c>
      <c r="M32" s="6" t="s">
        <v>324</v>
      </c>
      <c r="N32" s="12"/>
      <c r="O32" s="9">
        <v>15</v>
      </c>
      <c r="P32" s="6">
        <v>1.38</v>
      </c>
      <c r="Q32" s="6">
        <v>4.49</v>
      </c>
      <c r="R32" s="6">
        <v>8.99</v>
      </c>
      <c r="S32" s="6">
        <v>38.99</v>
      </c>
    </row>
    <row r="33" spans="4:19" ht="15.75">
      <c r="D33" s="4">
        <v>3</v>
      </c>
      <c r="E33" s="4">
        <v>25.8</v>
      </c>
      <c r="G33" s="4">
        <v>4</v>
      </c>
      <c r="H33" s="4" t="s">
        <v>224</v>
      </c>
      <c r="J33" s="4">
        <v>3</v>
      </c>
      <c r="K33" s="4">
        <v>15</v>
      </c>
      <c r="L33" s="20">
        <v>4</v>
      </c>
      <c r="M33" s="6" t="s">
        <v>144</v>
      </c>
      <c r="N33" s="12"/>
      <c r="O33" s="9">
        <v>16</v>
      </c>
      <c r="P33" s="6">
        <v>1.39</v>
      </c>
      <c r="Q33" s="6">
        <v>4.5</v>
      </c>
      <c r="R33" s="6">
        <v>9</v>
      </c>
      <c r="S33" s="6">
        <v>39</v>
      </c>
    </row>
    <row r="34" spans="4:19" ht="15.75">
      <c r="D34" s="4">
        <v>2</v>
      </c>
      <c r="E34" s="4">
        <v>25.9</v>
      </c>
      <c r="G34" s="4">
        <v>3</v>
      </c>
      <c r="H34" s="4" t="s">
        <v>309</v>
      </c>
      <c r="J34" s="4">
        <v>2</v>
      </c>
      <c r="K34" s="4">
        <v>15.1</v>
      </c>
      <c r="L34" s="20">
        <v>3</v>
      </c>
      <c r="M34" s="6" t="s">
        <v>243</v>
      </c>
      <c r="N34" s="12"/>
      <c r="O34" s="9">
        <v>16</v>
      </c>
      <c r="P34" s="6">
        <v>1.41</v>
      </c>
      <c r="Q34" s="6">
        <v>4.59</v>
      </c>
      <c r="R34" s="6">
        <v>9.39</v>
      </c>
      <c r="S34" s="6">
        <v>40.99</v>
      </c>
    </row>
    <row r="35" spans="4:19" ht="15.75">
      <c r="D35" s="4">
        <v>2</v>
      </c>
      <c r="E35" s="4">
        <v>26.3</v>
      </c>
      <c r="G35" s="4">
        <v>3</v>
      </c>
      <c r="H35" s="4" t="s">
        <v>227</v>
      </c>
      <c r="J35" s="4">
        <v>2</v>
      </c>
      <c r="K35" s="4">
        <v>15.5</v>
      </c>
      <c r="L35" s="20">
        <v>3</v>
      </c>
      <c r="M35" s="6" t="s">
        <v>229</v>
      </c>
      <c r="N35" s="12"/>
      <c r="O35" s="9">
        <v>17</v>
      </c>
      <c r="P35" s="6">
        <v>1.42</v>
      </c>
      <c r="Q35" s="6">
        <v>4.6</v>
      </c>
      <c r="R35" s="6">
        <v>9.4</v>
      </c>
      <c r="S35" s="6">
        <v>41</v>
      </c>
    </row>
    <row r="36" spans="4:19" ht="15.75">
      <c r="D36" s="4">
        <v>1</v>
      </c>
      <c r="E36" s="4">
        <v>26.4</v>
      </c>
      <c r="G36" s="4">
        <v>2</v>
      </c>
      <c r="H36" s="4" t="s">
        <v>310</v>
      </c>
      <c r="J36" s="4">
        <v>1</v>
      </c>
      <c r="K36" s="4">
        <v>15.6</v>
      </c>
      <c r="L36" s="20">
        <v>2</v>
      </c>
      <c r="M36" s="6" t="s">
        <v>325</v>
      </c>
      <c r="N36" s="12"/>
      <c r="O36" s="9">
        <v>17</v>
      </c>
      <c r="P36" s="6">
        <v>1.43</v>
      </c>
      <c r="Q36" s="6">
        <v>4.69</v>
      </c>
      <c r="R36" s="6">
        <v>9.69</v>
      </c>
      <c r="S36" s="6">
        <v>42.99</v>
      </c>
    </row>
    <row r="37" spans="4:19" ht="15.75">
      <c r="D37" s="4">
        <v>1</v>
      </c>
      <c r="E37" s="4">
        <v>26.8</v>
      </c>
      <c r="G37" s="4">
        <v>2</v>
      </c>
      <c r="H37" s="4" t="s">
        <v>232</v>
      </c>
      <c r="J37" s="4">
        <v>1</v>
      </c>
      <c r="K37" s="4">
        <v>16</v>
      </c>
      <c r="L37" s="20">
        <v>2</v>
      </c>
      <c r="M37" s="6" t="s">
        <v>235</v>
      </c>
      <c r="N37" s="12"/>
      <c r="O37" s="9">
        <v>18</v>
      </c>
      <c r="P37" s="6">
        <v>1.44</v>
      </c>
      <c r="Q37" s="6">
        <v>4.7</v>
      </c>
      <c r="R37" s="6">
        <v>9.7</v>
      </c>
      <c r="S37" s="6">
        <v>43</v>
      </c>
    </row>
    <row r="38" spans="4:19" ht="15.75">
      <c r="D38" s="4">
        <v>0</v>
      </c>
      <c r="E38" s="4">
        <v>26.9</v>
      </c>
      <c r="G38" s="4">
        <v>1</v>
      </c>
      <c r="H38" s="4" t="s">
        <v>311</v>
      </c>
      <c r="J38" s="10">
        <v>0</v>
      </c>
      <c r="K38" s="4">
        <v>16.1</v>
      </c>
      <c r="L38" s="20">
        <v>1</v>
      </c>
      <c r="M38" s="6" t="s">
        <v>326</v>
      </c>
      <c r="N38" s="12"/>
      <c r="O38" s="9">
        <v>18</v>
      </c>
      <c r="P38" s="6">
        <v>1.45</v>
      </c>
      <c r="Q38" s="6">
        <v>4.79</v>
      </c>
      <c r="R38" s="6">
        <v>9.99</v>
      </c>
      <c r="S38" s="6">
        <v>44.99</v>
      </c>
    </row>
    <row r="39" spans="4:19" ht="15.75">
      <c r="D39" s="11"/>
      <c r="G39" s="4">
        <v>1</v>
      </c>
      <c r="H39" s="4" t="s">
        <v>238</v>
      </c>
      <c r="L39" s="20">
        <v>1</v>
      </c>
      <c r="M39" s="6" t="s">
        <v>241</v>
      </c>
      <c r="N39" s="12"/>
      <c r="O39" s="9">
        <v>19</v>
      </c>
      <c r="P39" s="6">
        <v>1.46</v>
      </c>
      <c r="Q39" s="6">
        <v>4.8</v>
      </c>
      <c r="R39" s="6">
        <v>10</v>
      </c>
      <c r="S39" s="6">
        <v>45</v>
      </c>
    </row>
    <row r="40" spans="4:19" ht="15.75">
      <c r="D40" s="11"/>
      <c r="G40" s="4">
        <v>0</v>
      </c>
      <c r="H40" s="4" t="s">
        <v>312</v>
      </c>
      <c r="L40" s="21">
        <v>0</v>
      </c>
      <c r="M40" s="6" t="s">
        <v>327</v>
      </c>
      <c r="N40" s="12"/>
      <c r="O40" s="9">
        <v>20</v>
      </c>
      <c r="P40" s="6">
        <v>1.47</v>
      </c>
      <c r="Q40" s="6">
        <v>4.81</v>
      </c>
      <c r="R40" s="6">
        <v>10.01</v>
      </c>
      <c r="S40" s="6">
        <v>45.01</v>
      </c>
    </row>
    <row r="41" spans="4:14" ht="15.75">
      <c r="D41" s="11"/>
      <c r="M41" s="19"/>
      <c r="N41" s="22"/>
    </row>
    <row r="42" ht="15.75">
      <c r="D42" s="11"/>
    </row>
    <row r="43" ht="15.75">
      <c r="D43" s="11"/>
    </row>
    <row r="44" ht="15.75">
      <c r="D44" s="11"/>
    </row>
    <row r="45" ht="15.75">
      <c r="D45" s="11"/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zoomScalePageLayoutView="0" workbookViewId="0" topLeftCell="A1">
      <selection activeCell="D31" sqref="D31"/>
    </sheetView>
  </sheetViews>
  <sheetFormatPr defaultColWidth="9.140625" defaultRowHeight="15"/>
  <sheetData>
    <row r="1" spans="1:16" ht="15.75">
      <c r="A1" s="244" t="s">
        <v>1</v>
      </c>
      <c r="B1" s="240" t="s">
        <v>2</v>
      </c>
      <c r="C1" s="241"/>
      <c r="D1" s="240" t="s">
        <v>3</v>
      </c>
      <c r="E1" s="241"/>
      <c r="F1" s="240" t="s">
        <v>4</v>
      </c>
      <c r="G1" s="241"/>
      <c r="H1" s="240" t="s">
        <v>5</v>
      </c>
      <c r="I1" s="241"/>
      <c r="J1" s="240" t="s">
        <v>6</v>
      </c>
      <c r="K1" s="241"/>
      <c r="L1" s="4" t="s">
        <v>7</v>
      </c>
      <c r="M1" s="4" t="s">
        <v>8</v>
      </c>
      <c r="N1" s="4" t="s">
        <v>9</v>
      </c>
      <c r="O1" s="4" t="s">
        <v>10</v>
      </c>
      <c r="P1" s="2" t="s">
        <v>11</v>
      </c>
    </row>
    <row r="2" spans="1:16" ht="15">
      <c r="A2" s="245"/>
      <c r="B2" s="7" t="s">
        <v>12</v>
      </c>
      <c r="C2" s="7" t="s">
        <v>13</v>
      </c>
      <c r="D2" s="7" t="s">
        <v>12</v>
      </c>
      <c r="E2" s="7" t="s">
        <v>13</v>
      </c>
      <c r="F2" s="7" t="s">
        <v>12</v>
      </c>
      <c r="G2" s="7" t="s">
        <v>13</v>
      </c>
      <c r="H2" s="7" t="s">
        <v>12</v>
      </c>
      <c r="I2" s="7" t="s">
        <v>13</v>
      </c>
      <c r="J2" s="7" t="s">
        <v>12</v>
      </c>
      <c r="K2" s="7" t="s">
        <v>13</v>
      </c>
      <c r="L2" s="238" t="s">
        <v>14</v>
      </c>
      <c r="M2" s="238" t="s">
        <v>14</v>
      </c>
      <c r="N2" s="238" t="s">
        <v>14</v>
      </c>
      <c r="O2" s="238" t="s">
        <v>14</v>
      </c>
      <c r="P2" s="2"/>
    </row>
    <row r="3" spans="1:16" ht="15.75">
      <c r="A3" s="4">
        <v>20</v>
      </c>
      <c r="B3" s="247">
        <v>8.05</v>
      </c>
      <c r="C3" s="248"/>
      <c r="D3" s="242" t="s">
        <v>14</v>
      </c>
      <c r="E3" s="243"/>
      <c r="F3" s="242" t="s">
        <v>14</v>
      </c>
      <c r="G3" s="243"/>
      <c r="H3" s="242" t="s">
        <v>14</v>
      </c>
      <c r="I3" s="243"/>
      <c r="J3" s="242" t="s">
        <v>14</v>
      </c>
      <c r="K3" s="243"/>
      <c r="L3" s="239"/>
      <c r="M3" s="239"/>
      <c r="N3" s="239"/>
      <c r="O3" s="239"/>
      <c r="P3" s="2"/>
    </row>
    <row r="4" spans="1:16" ht="15.75">
      <c r="A4" s="4">
        <v>19</v>
      </c>
      <c r="B4" s="4">
        <v>8.04</v>
      </c>
      <c r="C4" s="4" t="s">
        <v>15</v>
      </c>
      <c r="D4" s="4">
        <v>19.44</v>
      </c>
      <c r="E4" s="4" t="s">
        <v>16</v>
      </c>
      <c r="F4" s="4" t="s">
        <v>17</v>
      </c>
      <c r="G4" s="4" t="s">
        <v>18</v>
      </c>
      <c r="H4" s="4">
        <v>9.84</v>
      </c>
      <c r="I4" s="4" t="s">
        <v>19</v>
      </c>
      <c r="J4" s="6" t="s">
        <v>20</v>
      </c>
      <c r="K4" s="6" t="s">
        <v>21</v>
      </c>
      <c r="L4" s="6">
        <v>1.64</v>
      </c>
      <c r="M4" s="6">
        <v>5.5</v>
      </c>
      <c r="N4" s="6">
        <v>14</v>
      </c>
      <c r="O4" s="6">
        <v>60</v>
      </c>
      <c r="P4" s="2"/>
    </row>
    <row r="5" spans="1:16" ht="15.75">
      <c r="A5" s="4">
        <v>18</v>
      </c>
      <c r="B5" s="4">
        <v>8.139999999999999</v>
      </c>
      <c r="C5" s="4" t="s">
        <v>22</v>
      </c>
      <c r="D5" s="4">
        <v>19.540000000000003</v>
      </c>
      <c r="E5" s="4" t="s">
        <v>23</v>
      </c>
      <c r="F5" s="4" t="s">
        <v>24</v>
      </c>
      <c r="G5" s="4" t="s">
        <v>25</v>
      </c>
      <c r="H5" s="4">
        <v>9.94</v>
      </c>
      <c r="I5" s="4" t="s">
        <v>26</v>
      </c>
      <c r="J5" s="6" t="s">
        <v>27</v>
      </c>
      <c r="K5" s="6" t="s">
        <v>28</v>
      </c>
      <c r="L5" s="6">
        <v>1.6199999999999999</v>
      </c>
      <c r="M5" s="6">
        <v>5.4</v>
      </c>
      <c r="N5" s="6">
        <v>13.6</v>
      </c>
      <c r="O5" s="6">
        <v>56</v>
      </c>
      <c r="P5" s="2"/>
    </row>
    <row r="6" spans="1:16" ht="15.75">
      <c r="A6" s="4">
        <v>17</v>
      </c>
      <c r="B6" s="4">
        <v>8.239999999999998</v>
      </c>
      <c r="C6" s="4" t="s">
        <v>29</v>
      </c>
      <c r="D6" s="4">
        <v>19.640000000000004</v>
      </c>
      <c r="E6" s="4" t="s">
        <v>30</v>
      </c>
      <c r="F6" s="4" t="s">
        <v>31</v>
      </c>
      <c r="G6" s="4" t="s">
        <v>32</v>
      </c>
      <c r="H6" s="4">
        <v>10.04</v>
      </c>
      <c r="I6" s="4" t="s">
        <v>33</v>
      </c>
      <c r="J6" s="6" t="s">
        <v>34</v>
      </c>
      <c r="K6" s="6" t="s">
        <v>35</v>
      </c>
      <c r="L6" s="6">
        <v>1.5999999999999999</v>
      </c>
      <c r="M6" s="6">
        <v>5.300000000000001</v>
      </c>
      <c r="N6" s="6">
        <v>13.2</v>
      </c>
      <c r="O6" s="6">
        <v>52</v>
      </c>
      <c r="P6" s="2"/>
    </row>
    <row r="7" spans="1:16" ht="15.75">
      <c r="A7" s="4">
        <v>16</v>
      </c>
      <c r="B7" s="4">
        <v>8.339999999999998</v>
      </c>
      <c r="C7" s="4" t="s">
        <v>36</v>
      </c>
      <c r="D7" s="4">
        <v>19.840000000000003</v>
      </c>
      <c r="E7" s="4" t="s">
        <v>37</v>
      </c>
      <c r="F7" s="4" t="s">
        <v>38</v>
      </c>
      <c r="G7" s="4" t="s">
        <v>39</v>
      </c>
      <c r="H7" s="4">
        <v>10.239999999999998</v>
      </c>
      <c r="I7" s="4" t="s">
        <v>40</v>
      </c>
      <c r="J7" s="6" t="s">
        <v>41</v>
      </c>
      <c r="K7" s="6" t="s">
        <v>42</v>
      </c>
      <c r="L7" s="6">
        <v>1.5699999999999998</v>
      </c>
      <c r="M7" s="6">
        <v>5.200000000000001</v>
      </c>
      <c r="N7" s="6">
        <v>12.7</v>
      </c>
      <c r="O7" s="6">
        <v>48</v>
      </c>
      <c r="P7" s="2"/>
    </row>
    <row r="8" spans="1:16" ht="15.75">
      <c r="A8" s="4">
        <v>15</v>
      </c>
      <c r="B8" s="4">
        <v>8.439999999999998</v>
      </c>
      <c r="C8" s="4" t="s">
        <v>43</v>
      </c>
      <c r="D8" s="4">
        <v>20.040000000000003</v>
      </c>
      <c r="E8" s="4" t="s">
        <v>44</v>
      </c>
      <c r="F8" s="4" t="s">
        <v>45</v>
      </c>
      <c r="G8" s="4" t="s">
        <v>46</v>
      </c>
      <c r="H8" s="4">
        <v>10.439999999999998</v>
      </c>
      <c r="I8" s="4" t="s">
        <v>47</v>
      </c>
      <c r="J8" s="6" t="s">
        <v>48</v>
      </c>
      <c r="K8" s="6" t="s">
        <v>49</v>
      </c>
      <c r="L8" s="6">
        <v>1.5399999999999998</v>
      </c>
      <c r="M8" s="6">
        <v>5.100000000000001</v>
      </c>
      <c r="N8" s="6">
        <v>12.2</v>
      </c>
      <c r="O8" s="6">
        <v>44</v>
      </c>
      <c r="P8" s="2"/>
    </row>
    <row r="9" spans="1:16" ht="15.75">
      <c r="A9" s="4">
        <v>14</v>
      </c>
      <c r="B9" s="4">
        <v>8.539999999999997</v>
      </c>
      <c r="C9" s="4" t="s">
        <v>50</v>
      </c>
      <c r="D9" s="4">
        <v>20.240000000000002</v>
      </c>
      <c r="E9" s="4" t="s">
        <v>51</v>
      </c>
      <c r="F9" s="5" t="s">
        <v>52</v>
      </c>
      <c r="G9" s="5" t="s">
        <v>53</v>
      </c>
      <c r="H9" s="4">
        <v>10.639999999999997</v>
      </c>
      <c r="I9" s="4" t="s">
        <v>54</v>
      </c>
      <c r="J9" s="6" t="s">
        <v>55</v>
      </c>
      <c r="K9" s="6" t="s">
        <v>56</v>
      </c>
      <c r="L9" s="6">
        <v>1.5099999999999998</v>
      </c>
      <c r="M9" s="6">
        <v>5.000000000000002</v>
      </c>
      <c r="N9" s="6">
        <v>11.7</v>
      </c>
      <c r="O9" s="6">
        <v>41</v>
      </c>
      <c r="P9" s="2"/>
    </row>
    <row r="10" spans="1:16" ht="15.75">
      <c r="A10" s="4">
        <v>13</v>
      </c>
      <c r="B10" s="4">
        <v>8.639999999999997</v>
      </c>
      <c r="C10" s="4" t="s">
        <v>57</v>
      </c>
      <c r="D10" s="4">
        <v>20.44</v>
      </c>
      <c r="E10" s="4" t="s">
        <v>58</v>
      </c>
      <c r="F10" s="4" t="s">
        <v>59</v>
      </c>
      <c r="G10" s="4" t="s">
        <v>60</v>
      </c>
      <c r="H10" s="4">
        <v>10.839999999999996</v>
      </c>
      <c r="I10" s="4" t="s">
        <v>61</v>
      </c>
      <c r="J10" s="6" t="s">
        <v>62</v>
      </c>
      <c r="K10" s="6" t="s">
        <v>63</v>
      </c>
      <c r="L10" s="6">
        <v>1.4799999999999998</v>
      </c>
      <c r="M10" s="6">
        <v>4.850000000000001</v>
      </c>
      <c r="N10" s="6">
        <v>11.2</v>
      </c>
      <c r="O10" s="6">
        <v>38</v>
      </c>
      <c r="P10" s="2"/>
    </row>
    <row r="11" spans="1:16" ht="15.75">
      <c r="A11" s="4">
        <v>12</v>
      </c>
      <c r="B11" s="4">
        <v>8.739999999999997</v>
      </c>
      <c r="C11" s="4" t="s">
        <v>64</v>
      </c>
      <c r="D11" s="4">
        <v>20.740000000000002</v>
      </c>
      <c r="E11" s="4" t="s">
        <v>65</v>
      </c>
      <c r="F11" s="4" t="s">
        <v>66</v>
      </c>
      <c r="G11" s="4" t="s">
        <v>67</v>
      </c>
      <c r="H11" s="4">
        <v>11.039999999999996</v>
      </c>
      <c r="I11" s="4" t="s">
        <v>68</v>
      </c>
      <c r="J11" s="6" t="s">
        <v>69</v>
      </c>
      <c r="K11" s="6" t="s">
        <v>70</v>
      </c>
      <c r="L11" s="6">
        <v>1.4499999999999997</v>
      </c>
      <c r="M11" s="6">
        <v>4.700000000000001</v>
      </c>
      <c r="N11" s="6">
        <v>10.7</v>
      </c>
      <c r="O11" s="6">
        <v>35</v>
      </c>
      <c r="P11" s="2"/>
    </row>
    <row r="12" spans="1:16" ht="15.75">
      <c r="A12" s="4">
        <v>11</v>
      </c>
      <c r="B12" s="4">
        <v>8.839999999999996</v>
      </c>
      <c r="C12" s="4" t="s">
        <v>71</v>
      </c>
      <c r="D12" s="4">
        <v>21.040000000000003</v>
      </c>
      <c r="E12" s="4" t="s">
        <v>72</v>
      </c>
      <c r="F12" s="4" t="s">
        <v>73</v>
      </c>
      <c r="G12" s="4" t="s">
        <v>74</v>
      </c>
      <c r="H12" s="4">
        <v>11.239999999999995</v>
      </c>
      <c r="I12" s="4" t="s">
        <v>75</v>
      </c>
      <c r="J12" s="6" t="s">
        <v>76</v>
      </c>
      <c r="K12" s="6" t="s">
        <v>77</v>
      </c>
      <c r="L12" s="6">
        <v>1.4199999999999997</v>
      </c>
      <c r="M12" s="6">
        <v>4.550000000000001</v>
      </c>
      <c r="N12" s="6">
        <v>10.2</v>
      </c>
      <c r="O12" s="6">
        <v>32</v>
      </c>
      <c r="P12" s="2"/>
    </row>
    <row r="13" spans="1:16" ht="15.75">
      <c r="A13" s="4">
        <v>10</v>
      </c>
      <c r="B13" s="4">
        <v>8.939999999999996</v>
      </c>
      <c r="C13" s="4" t="s">
        <v>78</v>
      </c>
      <c r="D13" s="4">
        <v>21.340000000000003</v>
      </c>
      <c r="E13" s="4" t="s">
        <v>79</v>
      </c>
      <c r="F13" s="4" t="s">
        <v>80</v>
      </c>
      <c r="G13" s="4" t="s">
        <v>81</v>
      </c>
      <c r="H13" s="4">
        <v>11.539999999999996</v>
      </c>
      <c r="I13" s="4" t="s">
        <v>82</v>
      </c>
      <c r="J13" s="6" t="s">
        <v>83</v>
      </c>
      <c r="K13" s="6" t="s">
        <v>84</v>
      </c>
      <c r="L13" s="6">
        <v>1.3799999999999997</v>
      </c>
      <c r="M13" s="6">
        <v>4.4</v>
      </c>
      <c r="N13" s="6">
        <v>9.7</v>
      </c>
      <c r="O13" s="6">
        <v>30</v>
      </c>
      <c r="P13" s="2"/>
    </row>
    <row r="14" spans="1:16" ht="15.75">
      <c r="A14" s="4">
        <v>9</v>
      </c>
      <c r="B14" s="4">
        <v>9.039999999999996</v>
      </c>
      <c r="C14" s="4" t="s">
        <v>85</v>
      </c>
      <c r="D14" s="4">
        <v>21.640000000000004</v>
      </c>
      <c r="E14" s="4" t="s">
        <v>86</v>
      </c>
      <c r="F14" s="4" t="s">
        <v>87</v>
      </c>
      <c r="G14" s="4" t="s">
        <v>88</v>
      </c>
      <c r="H14" s="4">
        <v>11.839999999999996</v>
      </c>
      <c r="I14" s="4" t="s">
        <v>89</v>
      </c>
      <c r="J14" s="6" t="s">
        <v>90</v>
      </c>
      <c r="K14" s="6" t="s">
        <v>91</v>
      </c>
      <c r="L14" s="6">
        <v>1.3399999999999996</v>
      </c>
      <c r="M14" s="6">
        <v>4.25</v>
      </c>
      <c r="N14" s="6">
        <v>9.2</v>
      </c>
      <c r="O14" s="6">
        <v>28</v>
      </c>
      <c r="P14" s="2"/>
    </row>
    <row r="15" spans="1:16" ht="15.75">
      <c r="A15" s="4">
        <v>8</v>
      </c>
      <c r="B15" s="4">
        <v>9.139999999999995</v>
      </c>
      <c r="C15" s="4" t="s">
        <v>92</v>
      </c>
      <c r="D15" s="4">
        <v>22.040000000000003</v>
      </c>
      <c r="E15" s="4" t="s">
        <v>93</v>
      </c>
      <c r="F15" s="4" t="s">
        <v>94</v>
      </c>
      <c r="G15" s="4" t="s">
        <v>95</v>
      </c>
      <c r="H15" s="4">
        <v>12.139999999999997</v>
      </c>
      <c r="I15" s="4" t="s">
        <v>96</v>
      </c>
      <c r="J15" s="6" t="s">
        <v>97</v>
      </c>
      <c r="K15" s="6" t="s">
        <v>98</v>
      </c>
      <c r="L15" s="6">
        <v>1.2999999999999996</v>
      </c>
      <c r="M15" s="6">
        <v>4.1</v>
      </c>
      <c r="N15" s="6">
        <v>8.6</v>
      </c>
      <c r="O15" s="6">
        <v>26</v>
      </c>
      <c r="P15" s="2"/>
    </row>
    <row r="16" spans="1:16" ht="15.75">
      <c r="A16" s="4">
        <v>7</v>
      </c>
      <c r="B16" s="4">
        <v>9.339999999999995</v>
      </c>
      <c r="C16" s="4" t="s">
        <v>99</v>
      </c>
      <c r="D16" s="4">
        <v>22.44</v>
      </c>
      <c r="E16" s="4" t="s">
        <v>100</v>
      </c>
      <c r="F16" s="4" t="s">
        <v>101</v>
      </c>
      <c r="G16" s="4" t="s">
        <v>102</v>
      </c>
      <c r="H16" s="4">
        <v>12.539999999999997</v>
      </c>
      <c r="I16" s="4" t="s">
        <v>103</v>
      </c>
      <c r="J16" s="6" t="s">
        <v>104</v>
      </c>
      <c r="K16" s="6" t="s">
        <v>105</v>
      </c>
      <c r="L16" s="6">
        <v>1.2499999999999996</v>
      </c>
      <c r="M16" s="6">
        <v>3.8999999999999995</v>
      </c>
      <c r="N16" s="6">
        <v>8</v>
      </c>
      <c r="O16" s="6">
        <v>24</v>
      </c>
      <c r="P16" s="2"/>
    </row>
    <row r="17" spans="1:15" ht="15.75">
      <c r="A17" s="4">
        <v>6</v>
      </c>
      <c r="B17" s="4">
        <v>9.539999999999994</v>
      </c>
      <c r="C17" s="4" t="s">
        <v>106</v>
      </c>
      <c r="D17" s="4">
        <v>22.84</v>
      </c>
      <c r="E17" s="4" t="s">
        <v>107</v>
      </c>
      <c r="F17" s="4" t="s">
        <v>108</v>
      </c>
      <c r="G17" s="4" t="s">
        <v>109</v>
      </c>
      <c r="H17" s="4">
        <v>12.939999999999998</v>
      </c>
      <c r="I17" s="4" t="s">
        <v>110</v>
      </c>
      <c r="J17" s="6" t="s">
        <v>111</v>
      </c>
      <c r="K17" s="6" t="s">
        <v>112</v>
      </c>
      <c r="L17" s="6">
        <v>1.1999999999999995</v>
      </c>
      <c r="M17" s="6">
        <v>3.6999999999999993</v>
      </c>
      <c r="N17" s="6">
        <v>7.4</v>
      </c>
      <c r="O17" s="6">
        <v>22</v>
      </c>
    </row>
    <row r="18" spans="1:15" ht="15.75">
      <c r="A18" s="4">
        <v>5</v>
      </c>
      <c r="B18" s="4">
        <v>9.739999999999993</v>
      </c>
      <c r="C18" s="4" t="s">
        <v>113</v>
      </c>
      <c r="D18" s="4">
        <v>23.24</v>
      </c>
      <c r="E18" s="4" t="s">
        <v>114</v>
      </c>
      <c r="F18" s="4" t="s">
        <v>115</v>
      </c>
      <c r="G18" s="4" t="s">
        <v>116</v>
      </c>
      <c r="H18" s="4">
        <v>13.339999999999998</v>
      </c>
      <c r="I18" s="4" t="s">
        <v>117</v>
      </c>
      <c r="J18" s="6" t="s">
        <v>118</v>
      </c>
      <c r="K18" s="6" t="s">
        <v>119</v>
      </c>
      <c r="L18" s="6">
        <v>1.1499999999999995</v>
      </c>
      <c r="M18" s="6">
        <v>3.499999999999999</v>
      </c>
      <c r="N18" s="6">
        <v>6.800000000000001</v>
      </c>
      <c r="O18" s="6">
        <v>20</v>
      </c>
    </row>
    <row r="19" spans="1:15" ht="15.75">
      <c r="A19" s="4">
        <v>4</v>
      </c>
      <c r="B19" s="4">
        <v>9.939999999999992</v>
      </c>
      <c r="C19" s="4" t="s">
        <v>26</v>
      </c>
      <c r="D19" s="4">
        <v>23.74</v>
      </c>
      <c r="E19" s="4" t="s">
        <v>120</v>
      </c>
      <c r="F19" s="4" t="s">
        <v>121</v>
      </c>
      <c r="G19" s="4" t="s">
        <v>122</v>
      </c>
      <c r="H19" s="4">
        <v>13.839999999999998</v>
      </c>
      <c r="I19" s="4" t="s">
        <v>123</v>
      </c>
      <c r="J19" s="6" t="s">
        <v>124</v>
      </c>
      <c r="K19" s="6" t="s">
        <v>125</v>
      </c>
      <c r="L19" s="6">
        <v>1.0999999999999994</v>
      </c>
      <c r="M19" s="6">
        <v>3.299999999999999</v>
      </c>
      <c r="N19" s="6">
        <v>6.200000000000001</v>
      </c>
      <c r="O19" s="6">
        <v>19</v>
      </c>
    </row>
    <row r="20" spans="1:15" ht="15.75">
      <c r="A20" s="4">
        <v>3</v>
      </c>
      <c r="B20" s="4">
        <v>10.239999999999993</v>
      </c>
      <c r="C20" s="4" t="s">
        <v>40</v>
      </c>
      <c r="D20" s="4">
        <v>24.24</v>
      </c>
      <c r="E20" s="4" t="s">
        <v>126</v>
      </c>
      <c r="F20" s="4" t="s">
        <v>127</v>
      </c>
      <c r="G20" s="4" t="s">
        <v>128</v>
      </c>
      <c r="H20" s="4">
        <v>14.239999999999998</v>
      </c>
      <c r="I20" s="4" t="s">
        <v>129</v>
      </c>
      <c r="J20" s="6" t="s">
        <v>130</v>
      </c>
      <c r="K20" s="6" t="s">
        <v>131</v>
      </c>
      <c r="L20" s="6">
        <v>1.0499999999999994</v>
      </c>
      <c r="M20" s="6">
        <v>3.0999999999999988</v>
      </c>
      <c r="N20" s="6">
        <v>5.600000000000001</v>
      </c>
      <c r="O20" s="6">
        <v>18</v>
      </c>
    </row>
    <row r="21" spans="1:15" ht="15.75">
      <c r="A21" s="4">
        <v>2</v>
      </c>
      <c r="B21" s="4">
        <v>10.539999999999994</v>
      </c>
      <c r="C21" s="4" t="s">
        <v>132</v>
      </c>
      <c r="D21" s="4">
        <v>24.74</v>
      </c>
      <c r="E21" s="4" t="s">
        <v>133</v>
      </c>
      <c r="F21" s="4" t="s">
        <v>134</v>
      </c>
      <c r="G21" s="4" t="s">
        <v>135</v>
      </c>
      <c r="H21" s="4">
        <v>14.739999999999998</v>
      </c>
      <c r="I21" s="4" t="s">
        <v>136</v>
      </c>
      <c r="J21" s="6" t="s">
        <v>137</v>
      </c>
      <c r="K21" s="6" t="s">
        <v>138</v>
      </c>
      <c r="L21" s="6">
        <v>0.9999999999999993</v>
      </c>
      <c r="M21" s="6">
        <v>2.8499999999999988</v>
      </c>
      <c r="N21" s="6">
        <v>5.000000000000002</v>
      </c>
      <c r="O21" s="6">
        <v>17</v>
      </c>
    </row>
    <row r="22" spans="1:15" ht="15.75">
      <c r="A22" s="4">
        <v>1</v>
      </c>
      <c r="B22" s="4">
        <v>11.039999999999994</v>
      </c>
      <c r="C22" s="4" t="s">
        <v>68</v>
      </c>
      <c r="D22" s="4">
        <v>25.24</v>
      </c>
      <c r="E22" s="4" t="s">
        <v>139</v>
      </c>
      <c r="F22" s="4" t="s">
        <v>140</v>
      </c>
      <c r="G22" s="4" t="s">
        <v>141</v>
      </c>
      <c r="H22" s="4">
        <v>15.239999999999998</v>
      </c>
      <c r="I22" s="4" t="s">
        <v>142</v>
      </c>
      <c r="J22" s="6" t="s">
        <v>143</v>
      </c>
      <c r="K22" s="6" t="s">
        <v>144</v>
      </c>
      <c r="L22" s="6">
        <v>0.9499999999999993</v>
      </c>
      <c r="M22" s="6">
        <v>2.5999999999999988</v>
      </c>
      <c r="N22" s="6">
        <v>4.400000000000002</v>
      </c>
      <c r="O22" s="6">
        <v>16</v>
      </c>
    </row>
    <row r="23" spans="1:15" ht="15.75">
      <c r="A23" s="11"/>
      <c r="B23" s="11"/>
      <c r="C23" s="11"/>
      <c r="D23" s="11"/>
      <c r="E23" s="11"/>
      <c r="F23" s="11"/>
      <c r="G23" s="11"/>
      <c r="H23" s="11"/>
      <c r="I23" s="11"/>
      <c r="J23" s="12"/>
      <c r="K23" s="12"/>
      <c r="L23" s="12"/>
      <c r="M23" s="12"/>
      <c r="N23" s="12"/>
      <c r="O23" s="12"/>
    </row>
    <row r="24" spans="1:15" ht="15.75">
      <c r="A24" s="11"/>
      <c r="B24" s="11"/>
      <c r="C24" s="11"/>
      <c r="D24" s="11"/>
      <c r="E24" s="11"/>
      <c r="F24" s="11"/>
      <c r="G24" s="11"/>
      <c r="H24" s="11"/>
      <c r="I24" s="11"/>
      <c r="J24" s="12"/>
      <c r="K24" s="12"/>
      <c r="L24" s="12"/>
      <c r="M24" s="12"/>
      <c r="N24" s="12"/>
      <c r="O24" s="12"/>
    </row>
    <row r="25" spans="1:15" ht="15.75">
      <c r="A25" s="11"/>
      <c r="B25" s="11"/>
      <c r="C25" s="11"/>
      <c r="D25" s="11"/>
      <c r="E25" s="11"/>
      <c r="F25" s="11"/>
      <c r="G25" s="11"/>
      <c r="H25" s="11"/>
      <c r="I25" s="11"/>
      <c r="J25" s="12"/>
      <c r="K25" s="12"/>
      <c r="L25" s="12"/>
      <c r="M25" s="12"/>
      <c r="N25" s="12"/>
      <c r="O25" s="12"/>
    </row>
    <row r="26" spans="1:15" ht="15.75">
      <c r="A26" s="11"/>
      <c r="B26" s="11"/>
      <c r="C26" s="11"/>
      <c r="D26" s="11"/>
      <c r="E26" s="11"/>
      <c r="F26" s="11"/>
      <c r="G26" s="11"/>
      <c r="H26" s="11"/>
      <c r="I26" s="11"/>
      <c r="J26" s="12"/>
      <c r="K26" s="12"/>
      <c r="L26" s="12"/>
      <c r="M26" s="12"/>
      <c r="N26" s="12"/>
      <c r="O26" s="12"/>
    </row>
    <row r="27" spans="1:15" ht="15.75">
      <c r="A27" s="11"/>
      <c r="B27" s="11"/>
      <c r="C27" s="11"/>
      <c r="D27" s="11"/>
      <c r="E27" s="11"/>
      <c r="F27" s="11"/>
      <c r="G27" s="11"/>
      <c r="H27" s="11"/>
      <c r="I27" s="11"/>
      <c r="J27" s="12"/>
      <c r="K27" s="12"/>
      <c r="L27" s="12"/>
      <c r="M27" s="12"/>
      <c r="N27" s="12"/>
      <c r="O27" s="12"/>
    </row>
    <row r="28" spans="1:15" ht="15.75">
      <c r="A28" s="11"/>
      <c r="B28" s="11"/>
      <c r="C28" s="11"/>
      <c r="D28" s="11"/>
      <c r="E28" s="11"/>
      <c r="F28" s="11"/>
      <c r="G28" s="11"/>
      <c r="H28" s="11"/>
      <c r="I28" s="11"/>
      <c r="J28" s="12"/>
      <c r="K28" s="12"/>
      <c r="L28" s="12"/>
      <c r="M28" s="12"/>
      <c r="N28" s="12"/>
      <c r="O28" s="12"/>
    </row>
    <row r="29" spans="1:15" ht="15.75">
      <c r="A29" s="11"/>
      <c r="B29" s="11"/>
      <c r="C29" s="11"/>
      <c r="D29" s="11"/>
      <c r="E29" s="11"/>
      <c r="F29" s="11"/>
      <c r="G29" s="11"/>
      <c r="H29" s="11"/>
      <c r="I29" s="11"/>
      <c r="J29" s="12"/>
      <c r="K29" s="12"/>
      <c r="L29" s="12"/>
      <c r="M29" s="12"/>
      <c r="N29" s="12"/>
      <c r="O29" s="12"/>
    </row>
    <row r="30" spans="1:15" ht="15.75">
      <c r="A30" s="11"/>
      <c r="B30" s="11"/>
      <c r="C30" s="11"/>
      <c r="D30" s="11"/>
      <c r="E30" s="11"/>
      <c r="F30" s="11"/>
      <c r="G30" s="11"/>
      <c r="H30" s="11"/>
      <c r="I30" s="11"/>
      <c r="J30" s="12"/>
      <c r="K30" s="12"/>
      <c r="L30" s="12"/>
      <c r="M30" s="12"/>
      <c r="N30" s="12"/>
      <c r="O30" s="12"/>
    </row>
    <row r="31" spans="1:15" ht="15.75">
      <c r="A31" s="11"/>
      <c r="B31" s="11"/>
      <c r="C31" s="11"/>
      <c r="D31" s="11"/>
      <c r="E31" s="11"/>
      <c r="F31" s="11"/>
      <c r="G31" s="11"/>
      <c r="H31" s="11"/>
      <c r="I31" s="11"/>
      <c r="J31" s="12"/>
      <c r="K31" s="12"/>
      <c r="L31" s="12"/>
      <c r="M31" s="12"/>
      <c r="N31" s="12"/>
      <c r="O31" s="12"/>
    </row>
    <row r="32" spans="1:15" ht="15.75">
      <c r="A32" s="11"/>
      <c r="B32" s="11"/>
      <c r="C32" s="11"/>
      <c r="D32" s="11"/>
      <c r="E32" s="11"/>
      <c r="F32" s="11"/>
      <c r="G32" s="11"/>
      <c r="H32" s="11"/>
      <c r="I32" s="11"/>
      <c r="J32" s="12"/>
      <c r="K32" s="12"/>
      <c r="L32" s="12"/>
      <c r="M32" s="12"/>
      <c r="N32" s="12"/>
      <c r="O32" s="12"/>
    </row>
    <row r="33" spans="1:15" ht="15.75">
      <c r="A33" s="11"/>
      <c r="B33" s="11"/>
      <c r="C33" s="11"/>
      <c r="D33" s="11"/>
      <c r="E33" s="11"/>
      <c r="F33" s="11"/>
      <c r="G33" s="11"/>
      <c r="H33" s="11"/>
      <c r="I33" s="11"/>
      <c r="J33" s="12"/>
      <c r="K33" s="12"/>
      <c r="L33" s="12"/>
      <c r="M33" s="12"/>
      <c r="N33" s="12"/>
      <c r="O33" s="12"/>
    </row>
    <row r="34" spans="1:15" ht="15.75">
      <c r="A34" s="11"/>
      <c r="B34" s="11"/>
      <c r="C34" s="11"/>
      <c r="D34" s="11"/>
      <c r="E34" s="11"/>
      <c r="F34" s="11"/>
      <c r="G34" s="11"/>
      <c r="H34" s="11"/>
      <c r="I34" s="11"/>
      <c r="J34" s="12"/>
      <c r="K34" s="12"/>
      <c r="L34" s="12"/>
      <c r="M34" s="12"/>
      <c r="N34" s="12"/>
      <c r="O34" s="12"/>
    </row>
    <row r="35" spans="1:15" ht="15.75">
      <c r="A35" s="11"/>
      <c r="B35" s="11"/>
      <c r="C35" s="11"/>
      <c r="D35" s="11"/>
      <c r="E35" s="11"/>
      <c r="F35" s="11"/>
      <c r="G35" s="11"/>
      <c r="H35" s="11"/>
      <c r="I35" s="11"/>
      <c r="J35" s="12"/>
      <c r="K35" s="12"/>
      <c r="L35" s="12"/>
      <c r="M35" s="12"/>
      <c r="N35" s="12"/>
      <c r="O35" s="12"/>
    </row>
    <row r="36" spans="1:15" ht="18">
      <c r="A36" s="237" t="s">
        <v>145</v>
      </c>
      <c r="B36" s="237"/>
      <c r="C36" s="237"/>
      <c r="D36" s="237"/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237"/>
    </row>
    <row r="37" spans="1:15" ht="15.75">
      <c r="A37" s="246" t="s">
        <v>146</v>
      </c>
      <c r="B37" s="246"/>
      <c r="C37" s="246"/>
      <c r="D37" s="246"/>
      <c r="E37" s="246"/>
      <c r="F37" s="246"/>
      <c r="G37" s="246"/>
      <c r="H37" s="246"/>
      <c r="I37" s="246"/>
      <c r="J37" s="246"/>
      <c r="K37" s="246"/>
      <c r="L37" s="246"/>
      <c r="M37" s="246"/>
      <c r="N37" s="246"/>
      <c r="O37" s="246"/>
    </row>
    <row r="38" spans="1:15" ht="15.75">
      <c r="A38" s="244" t="s">
        <v>1</v>
      </c>
      <c r="B38" s="240" t="s">
        <v>2</v>
      </c>
      <c r="C38" s="241"/>
      <c r="D38" s="240" t="s">
        <v>3</v>
      </c>
      <c r="E38" s="241"/>
      <c r="F38" s="240" t="s">
        <v>4</v>
      </c>
      <c r="G38" s="241"/>
      <c r="H38" s="240" t="s">
        <v>5</v>
      </c>
      <c r="I38" s="241"/>
      <c r="J38" s="240" t="s">
        <v>6</v>
      </c>
      <c r="K38" s="241"/>
      <c r="L38" s="3" t="s">
        <v>7</v>
      </c>
      <c r="M38" s="3" t="s">
        <v>8</v>
      </c>
      <c r="N38" s="3" t="s">
        <v>9</v>
      </c>
      <c r="O38" s="3" t="s">
        <v>10</v>
      </c>
    </row>
    <row r="39" spans="1:15" ht="15">
      <c r="A39" s="245"/>
      <c r="B39" s="7" t="s">
        <v>12</v>
      </c>
      <c r="C39" s="7" t="s">
        <v>13</v>
      </c>
      <c r="D39" s="7" t="s">
        <v>12</v>
      </c>
      <c r="E39" s="7" t="s">
        <v>13</v>
      </c>
      <c r="F39" s="7" t="s">
        <v>12</v>
      </c>
      <c r="G39" s="7" t="s">
        <v>13</v>
      </c>
      <c r="H39" s="7" t="s">
        <v>12</v>
      </c>
      <c r="I39" s="7" t="s">
        <v>13</v>
      </c>
      <c r="J39" s="7" t="s">
        <v>12</v>
      </c>
      <c r="K39" s="7" t="s">
        <v>13</v>
      </c>
      <c r="L39" s="238" t="s">
        <v>14</v>
      </c>
      <c r="M39" s="238" t="s">
        <v>14</v>
      </c>
      <c r="N39" s="238" t="s">
        <v>14</v>
      </c>
      <c r="O39" s="238" t="s">
        <v>14</v>
      </c>
    </row>
    <row r="40" spans="1:15" ht="15.75">
      <c r="A40" s="4">
        <v>20</v>
      </c>
      <c r="B40" s="242" t="s">
        <v>14</v>
      </c>
      <c r="C40" s="243"/>
      <c r="D40" s="242" t="s">
        <v>14</v>
      </c>
      <c r="E40" s="243"/>
      <c r="F40" s="242" t="s">
        <v>14</v>
      </c>
      <c r="G40" s="243"/>
      <c r="H40" s="242" t="s">
        <v>14</v>
      </c>
      <c r="I40" s="243"/>
      <c r="J40" s="242" t="s">
        <v>14</v>
      </c>
      <c r="K40" s="243"/>
      <c r="L40" s="239"/>
      <c r="M40" s="239"/>
      <c r="N40" s="239"/>
      <c r="O40" s="239"/>
    </row>
    <row r="41" spans="1:15" ht="15.75">
      <c r="A41" s="4">
        <v>19</v>
      </c>
      <c r="B41" s="4">
        <v>8.84</v>
      </c>
      <c r="C41" s="4" t="s">
        <v>71</v>
      </c>
      <c r="D41" s="4">
        <v>21.24</v>
      </c>
      <c r="E41" s="4" t="s">
        <v>147</v>
      </c>
      <c r="F41" s="4" t="s">
        <v>148</v>
      </c>
      <c r="G41" s="4" t="s">
        <v>149</v>
      </c>
      <c r="H41" s="4">
        <v>10.74</v>
      </c>
      <c r="I41" s="4" t="s">
        <v>150</v>
      </c>
      <c r="J41" s="6" t="s">
        <v>151</v>
      </c>
      <c r="K41" s="6" t="s">
        <v>152</v>
      </c>
      <c r="L41" s="6">
        <v>1.46</v>
      </c>
      <c r="M41" s="6">
        <v>4.8</v>
      </c>
      <c r="N41" s="6">
        <v>10</v>
      </c>
      <c r="O41" s="6">
        <v>45</v>
      </c>
    </row>
    <row r="42" spans="1:15" ht="15.75">
      <c r="A42" s="4">
        <v>18</v>
      </c>
      <c r="B42" s="4">
        <v>8.94</v>
      </c>
      <c r="C42" s="4" t="s">
        <v>78</v>
      </c>
      <c r="D42" s="4">
        <v>21.34</v>
      </c>
      <c r="E42" s="4" t="s">
        <v>79</v>
      </c>
      <c r="F42" s="4" t="s">
        <v>153</v>
      </c>
      <c r="G42" s="4" t="s">
        <v>154</v>
      </c>
      <c r="H42" s="4">
        <v>10.84</v>
      </c>
      <c r="I42" s="4" t="s">
        <v>61</v>
      </c>
      <c r="J42" s="6" t="s">
        <v>155</v>
      </c>
      <c r="K42" s="6" t="s">
        <v>156</v>
      </c>
      <c r="L42" s="6">
        <v>1.44</v>
      </c>
      <c r="M42" s="6">
        <v>4.7</v>
      </c>
      <c r="N42" s="6">
        <v>9.7</v>
      </c>
      <c r="O42" s="6">
        <v>43</v>
      </c>
    </row>
    <row r="43" spans="1:15" ht="15.75">
      <c r="A43" s="4">
        <v>17</v>
      </c>
      <c r="B43" s="4">
        <v>9.04</v>
      </c>
      <c r="C43" s="4" t="s">
        <v>85</v>
      </c>
      <c r="D43" s="4">
        <v>21.44</v>
      </c>
      <c r="E43" s="4" t="s">
        <v>157</v>
      </c>
      <c r="F43" s="4" t="s">
        <v>108</v>
      </c>
      <c r="G43" s="4" t="s">
        <v>109</v>
      </c>
      <c r="H43" s="4">
        <v>10.94</v>
      </c>
      <c r="I43" s="4" t="s">
        <v>158</v>
      </c>
      <c r="J43" s="6" t="s">
        <v>83</v>
      </c>
      <c r="K43" s="6" t="s">
        <v>84</v>
      </c>
      <c r="L43" s="6">
        <v>1.42</v>
      </c>
      <c r="M43" s="6">
        <v>4.6000000000000005</v>
      </c>
      <c r="N43" s="6">
        <v>9.399999999999999</v>
      </c>
      <c r="O43" s="6">
        <v>41</v>
      </c>
    </row>
    <row r="44" spans="1:15" ht="15.75">
      <c r="A44" s="4">
        <v>16</v>
      </c>
      <c r="B44" s="4">
        <v>9.139999999999999</v>
      </c>
      <c r="C44" s="4" t="s">
        <v>92</v>
      </c>
      <c r="D44" s="4">
        <v>21.64</v>
      </c>
      <c r="E44" s="4" t="s">
        <v>86</v>
      </c>
      <c r="F44" s="4" t="s">
        <v>159</v>
      </c>
      <c r="G44" s="4" t="s">
        <v>160</v>
      </c>
      <c r="H44" s="4">
        <v>11.139999999999999</v>
      </c>
      <c r="I44" s="4" t="s">
        <v>161</v>
      </c>
      <c r="J44" s="6" t="s">
        <v>90</v>
      </c>
      <c r="K44" s="6" t="s">
        <v>91</v>
      </c>
      <c r="L44" s="6">
        <v>1.39</v>
      </c>
      <c r="M44" s="6">
        <v>4.500000000000001</v>
      </c>
      <c r="N44" s="6">
        <v>8.999999999999998</v>
      </c>
      <c r="O44" s="6">
        <v>39</v>
      </c>
    </row>
    <row r="45" spans="1:15" ht="15.75">
      <c r="A45" s="4">
        <v>15</v>
      </c>
      <c r="B45" s="4">
        <v>9.239999999999998</v>
      </c>
      <c r="C45" s="4" t="s">
        <v>162</v>
      </c>
      <c r="D45" s="4">
        <v>21.84</v>
      </c>
      <c r="E45" s="4" t="s">
        <v>163</v>
      </c>
      <c r="F45" s="4" t="s">
        <v>164</v>
      </c>
      <c r="G45" s="4" t="s">
        <v>165</v>
      </c>
      <c r="H45" s="4">
        <v>11.339999999999998</v>
      </c>
      <c r="I45" s="4" t="s">
        <v>166</v>
      </c>
      <c r="J45" s="6" t="s">
        <v>167</v>
      </c>
      <c r="K45" s="6" t="s">
        <v>168</v>
      </c>
      <c r="L45" s="6">
        <v>1.3599999999999999</v>
      </c>
      <c r="M45" s="6">
        <v>4.400000000000001</v>
      </c>
      <c r="N45" s="6">
        <v>8.599999999999998</v>
      </c>
      <c r="O45" s="6">
        <v>37</v>
      </c>
    </row>
    <row r="46" spans="1:15" ht="15.75">
      <c r="A46" s="4">
        <v>14</v>
      </c>
      <c r="B46" s="4">
        <v>9.339999999999998</v>
      </c>
      <c r="C46" s="4" t="s">
        <v>99</v>
      </c>
      <c r="D46" s="4">
        <v>22.04</v>
      </c>
      <c r="E46" s="4" t="s">
        <v>93</v>
      </c>
      <c r="F46" s="5" t="s">
        <v>169</v>
      </c>
      <c r="G46" s="5" t="s">
        <v>170</v>
      </c>
      <c r="H46" s="4">
        <v>11.539999999999997</v>
      </c>
      <c r="I46" s="4" t="s">
        <v>82</v>
      </c>
      <c r="J46" s="6" t="s">
        <v>171</v>
      </c>
      <c r="K46" s="6" t="s">
        <v>172</v>
      </c>
      <c r="L46" s="6">
        <v>1.3299999999999998</v>
      </c>
      <c r="M46" s="6">
        <v>4.300000000000002</v>
      </c>
      <c r="N46" s="6">
        <v>8.199999999999998</v>
      </c>
      <c r="O46" s="6">
        <v>35</v>
      </c>
    </row>
    <row r="47" spans="1:15" ht="15.75">
      <c r="A47" s="4">
        <v>13</v>
      </c>
      <c r="B47" s="4">
        <v>9.439999999999998</v>
      </c>
      <c r="C47" s="4" t="s">
        <v>173</v>
      </c>
      <c r="D47" s="4">
        <v>22.24</v>
      </c>
      <c r="E47" s="4" t="s">
        <v>174</v>
      </c>
      <c r="F47" s="4" t="s">
        <v>175</v>
      </c>
      <c r="G47" s="4" t="s">
        <v>176</v>
      </c>
      <c r="H47" s="4">
        <v>11.739999999999997</v>
      </c>
      <c r="I47" s="4" t="s">
        <v>177</v>
      </c>
      <c r="J47" s="6" t="s">
        <v>178</v>
      </c>
      <c r="K47" s="6" t="s">
        <v>179</v>
      </c>
      <c r="L47" s="6">
        <v>1.2999999999999998</v>
      </c>
      <c r="M47" s="6">
        <v>4.200000000000002</v>
      </c>
      <c r="N47" s="6">
        <v>7.799999999999997</v>
      </c>
      <c r="O47" s="6">
        <v>33</v>
      </c>
    </row>
    <row r="48" spans="1:15" ht="15.75">
      <c r="A48" s="4">
        <v>12</v>
      </c>
      <c r="B48" s="4">
        <v>9.539999999999997</v>
      </c>
      <c r="C48" s="4" t="s">
        <v>106</v>
      </c>
      <c r="D48" s="4">
        <v>22.54</v>
      </c>
      <c r="E48" s="4" t="s">
        <v>180</v>
      </c>
      <c r="F48" s="4" t="s">
        <v>181</v>
      </c>
      <c r="G48" s="4" t="s">
        <v>182</v>
      </c>
      <c r="H48" s="4">
        <v>11.939999999999996</v>
      </c>
      <c r="I48" s="4" t="s">
        <v>183</v>
      </c>
      <c r="J48" s="6" t="s">
        <v>184</v>
      </c>
      <c r="K48" s="6" t="s">
        <v>185</v>
      </c>
      <c r="L48" s="6">
        <v>1.2599999999999998</v>
      </c>
      <c r="M48" s="6">
        <v>4.100000000000002</v>
      </c>
      <c r="N48" s="6">
        <v>7.399999999999997</v>
      </c>
      <c r="O48" s="6">
        <v>29</v>
      </c>
    </row>
    <row r="49" spans="1:15" ht="15.75">
      <c r="A49" s="4">
        <v>11</v>
      </c>
      <c r="B49" s="4">
        <v>9.639999999999997</v>
      </c>
      <c r="C49" s="4" t="s">
        <v>186</v>
      </c>
      <c r="D49" s="4">
        <v>22.84</v>
      </c>
      <c r="E49" s="4" t="s">
        <v>107</v>
      </c>
      <c r="F49" s="4" t="s">
        <v>187</v>
      </c>
      <c r="G49" s="4" t="s">
        <v>188</v>
      </c>
      <c r="H49" s="4">
        <v>12.139999999999995</v>
      </c>
      <c r="I49" s="4" t="s">
        <v>96</v>
      </c>
      <c r="J49" s="6" t="s">
        <v>189</v>
      </c>
      <c r="K49" s="6" t="s">
        <v>190</v>
      </c>
      <c r="L49" s="6">
        <v>1.2199999999999998</v>
      </c>
      <c r="M49" s="6">
        <v>3.9500000000000024</v>
      </c>
      <c r="N49" s="6">
        <v>6.9999999999999964</v>
      </c>
      <c r="O49" s="6">
        <v>25</v>
      </c>
    </row>
    <row r="50" spans="1:15" ht="15.75">
      <c r="A50" s="4">
        <v>10</v>
      </c>
      <c r="B50" s="4">
        <v>9.739999999999997</v>
      </c>
      <c r="C50" s="4" t="s">
        <v>113</v>
      </c>
      <c r="D50" s="4">
        <v>23.14</v>
      </c>
      <c r="E50" s="4" t="s">
        <v>191</v>
      </c>
      <c r="F50" s="4" t="s">
        <v>192</v>
      </c>
      <c r="G50" s="4" t="s">
        <v>193</v>
      </c>
      <c r="H50" s="4">
        <v>12.439999999999996</v>
      </c>
      <c r="I50" s="4" t="s">
        <v>194</v>
      </c>
      <c r="J50" s="6" t="s">
        <v>195</v>
      </c>
      <c r="K50" s="6" t="s">
        <v>196</v>
      </c>
      <c r="L50" s="6">
        <v>1.1799999999999997</v>
      </c>
      <c r="M50" s="6">
        <v>3.8000000000000025</v>
      </c>
      <c r="N50" s="6">
        <v>6.599999999999996</v>
      </c>
      <c r="O50" s="6">
        <v>23</v>
      </c>
    </row>
    <row r="51" spans="1:15" ht="15.75">
      <c r="A51" s="4">
        <v>9</v>
      </c>
      <c r="B51" s="4">
        <v>9.839999999999996</v>
      </c>
      <c r="C51" s="4" t="s">
        <v>19</v>
      </c>
      <c r="D51" s="4">
        <v>23.44</v>
      </c>
      <c r="E51" s="4" t="s">
        <v>197</v>
      </c>
      <c r="F51" s="4" t="s">
        <v>140</v>
      </c>
      <c r="G51" s="4" t="s">
        <v>141</v>
      </c>
      <c r="H51" s="4">
        <v>12.739999999999997</v>
      </c>
      <c r="I51" s="4" t="s">
        <v>198</v>
      </c>
      <c r="J51" s="6" t="s">
        <v>124</v>
      </c>
      <c r="K51" s="6" t="s">
        <v>125</v>
      </c>
      <c r="L51" s="6">
        <v>1.1399999999999997</v>
      </c>
      <c r="M51" s="6">
        <v>3.6500000000000026</v>
      </c>
      <c r="N51" s="6">
        <v>6.199999999999996</v>
      </c>
      <c r="O51" s="6">
        <v>21</v>
      </c>
    </row>
    <row r="52" spans="1:15" ht="15.75">
      <c r="A52" s="4">
        <v>8</v>
      </c>
      <c r="B52" s="4">
        <v>9.939999999999996</v>
      </c>
      <c r="C52" s="4" t="s">
        <v>26</v>
      </c>
      <c r="D52" s="4">
        <v>23.84</v>
      </c>
      <c r="E52" s="4" t="s">
        <v>199</v>
      </c>
      <c r="F52" s="4" t="s">
        <v>200</v>
      </c>
      <c r="G52" s="4" t="s">
        <v>201</v>
      </c>
      <c r="H52" s="4">
        <v>13.039999999999997</v>
      </c>
      <c r="I52" s="4" t="s">
        <v>202</v>
      </c>
      <c r="J52" s="6" t="s">
        <v>203</v>
      </c>
      <c r="K52" s="6" t="s">
        <v>204</v>
      </c>
      <c r="L52" s="6">
        <v>1.0999999999999996</v>
      </c>
      <c r="M52" s="6">
        <v>3.5000000000000027</v>
      </c>
      <c r="N52" s="6">
        <v>5.799999999999995</v>
      </c>
      <c r="O52" s="6">
        <v>20</v>
      </c>
    </row>
    <row r="53" spans="1:15" ht="15.75">
      <c r="A53" s="4">
        <v>7</v>
      </c>
      <c r="B53" s="4">
        <v>10.139999999999995</v>
      </c>
      <c r="C53" s="4" t="s">
        <v>205</v>
      </c>
      <c r="D53" s="4">
        <v>24.24</v>
      </c>
      <c r="E53" s="4" t="s">
        <v>126</v>
      </c>
      <c r="F53" s="4" t="s">
        <v>206</v>
      </c>
      <c r="G53" s="4" t="s">
        <v>207</v>
      </c>
      <c r="H53" s="4">
        <v>13.439999999999998</v>
      </c>
      <c r="I53" s="4" t="s">
        <v>208</v>
      </c>
      <c r="J53" s="6" t="s">
        <v>209</v>
      </c>
      <c r="K53" s="6" t="s">
        <v>210</v>
      </c>
      <c r="L53" s="6">
        <v>1.0599999999999996</v>
      </c>
      <c r="M53" s="6">
        <v>3.3000000000000025</v>
      </c>
      <c r="N53" s="6">
        <v>5.399999999999995</v>
      </c>
      <c r="O53" s="6">
        <v>19</v>
      </c>
    </row>
    <row r="54" spans="1:15" ht="15.75">
      <c r="A54" s="4">
        <v>6</v>
      </c>
      <c r="B54" s="4">
        <v>10.339999999999995</v>
      </c>
      <c r="C54" s="4" t="s">
        <v>211</v>
      </c>
      <c r="D54" s="4">
        <v>24.639999999999997</v>
      </c>
      <c r="E54" s="4" t="s">
        <v>212</v>
      </c>
      <c r="F54" s="4" t="s">
        <v>213</v>
      </c>
      <c r="G54" s="4" t="s">
        <v>214</v>
      </c>
      <c r="H54" s="4">
        <v>13.839999999999998</v>
      </c>
      <c r="I54" s="4" t="s">
        <v>123</v>
      </c>
      <c r="J54" s="6" t="s">
        <v>215</v>
      </c>
      <c r="K54" s="6" t="s">
        <v>216</v>
      </c>
      <c r="L54" s="6">
        <v>1.0199999999999996</v>
      </c>
      <c r="M54" s="6">
        <v>3.1000000000000023</v>
      </c>
      <c r="N54" s="6">
        <v>4.999999999999995</v>
      </c>
      <c r="O54" s="6">
        <v>18</v>
      </c>
    </row>
    <row r="55" spans="1:15" ht="15.75">
      <c r="A55" s="4">
        <v>5</v>
      </c>
      <c r="B55" s="4">
        <v>10.539999999999994</v>
      </c>
      <c r="C55" s="4" t="s">
        <v>132</v>
      </c>
      <c r="D55" s="4">
        <v>25.039999999999996</v>
      </c>
      <c r="E55" s="4" t="s">
        <v>217</v>
      </c>
      <c r="F55" s="4" t="s">
        <v>218</v>
      </c>
      <c r="G55" s="4" t="s">
        <v>219</v>
      </c>
      <c r="H55" s="4">
        <v>14.239999999999998</v>
      </c>
      <c r="I55" s="4" t="s">
        <v>129</v>
      </c>
      <c r="J55" s="6" t="s">
        <v>220</v>
      </c>
      <c r="K55" s="6" t="s">
        <v>221</v>
      </c>
      <c r="L55" s="6">
        <v>0.9799999999999995</v>
      </c>
      <c r="M55" s="6">
        <v>2.900000000000002</v>
      </c>
      <c r="N55" s="6">
        <v>4.499999999999995</v>
      </c>
      <c r="O55" s="6">
        <v>17</v>
      </c>
    </row>
    <row r="56" spans="1:15" ht="15.75">
      <c r="A56" s="4">
        <v>4</v>
      </c>
      <c r="B56" s="4">
        <v>10.739999999999993</v>
      </c>
      <c r="C56" s="4" t="s">
        <v>150</v>
      </c>
      <c r="D56" s="4">
        <v>25.539999999999996</v>
      </c>
      <c r="E56" s="4" t="s">
        <v>222</v>
      </c>
      <c r="F56" s="4" t="s">
        <v>223</v>
      </c>
      <c r="G56" s="4" t="s">
        <v>224</v>
      </c>
      <c r="H56" s="4">
        <v>14.739999999999998</v>
      </c>
      <c r="I56" s="4" t="s">
        <v>136</v>
      </c>
      <c r="J56" s="6" t="s">
        <v>143</v>
      </c>
      <c r="K56" s="6" t="s">
        <v>144</v>
      </c>
      <c r="L56" s="6">
        <v>0.9399999999999995</v>
      </c>
      <c r="M56" s="6">
        <v>2.700000000000002</v>
      </c>
      <c r="N56" s="6">
        <v>3.9999999999999947</v>
      </c>
      <c r="O56" s="6">
        <v>16</v>
      </c>
    </row>
    <row r="57" spans="1:15" ht="15.75">
      <c r="A57" s="4">
        <v>3</v>
      </c>
      <c r="B57" s="4">
        <v>11.039999999999994</v>
      </c>
      <c r="C57" s="4" t="s">
        <v>68</v>
      </c>
      <c r="D57" s="4">
        <v>26.039999999999996</v>
      </c>
      <c r="E57" s="4" t="s">
        <v>225</v>
      </c>
      <c r="F57" s="4" t="s">
        <v>226</v>
      </c>
      <c r="G57" s="4" t="s">
        <v>227</v>
      </c>
      <c r="H57" s="4">
        <v>15.239999999999998</v>
      </c>
      <c r="I57" s="4" t="s">
        <v>142</v>
      </c>
      <c r="J57" s="6" t="s">
        <v>228</v>
      </c>
      <c r="K57" s="6" t="s">
        <v>229</v>
      </c>
      <c r="L57" s="6">
        <v>0.8999999999999995</v>
      </c>
      <c r="M57" s="6">
        <v>2.5000000000000018</v>
      </c>
      <c r="N57" s="6">
        <v>3.4999999999999947</v>
      </c>
      <c r="O57" s="6">
        <v>15</v>
      </c>
    </row>
    <row r="58" spans="1:15" ht="15.75">
      <c r="A58" s="4">
        <v>2</v>
      </c>
      <c r="B58" s="4">
        <v>11.339999999999995</v>
      </c>
      <c r="C58" s="4" t="s">
        <v>166</v>
      </c>
      <c r="D58" s="4">
        <v>26.539999999999996</v>
      </c>
      <c r="E58" s="4" t="s">
        <v>230</v>
      </c>
      <c r="F58" s="4" t="s">
        <v>231</v>
      </c>
      <c r="G58" s="4" t="s">
        <v>232</v>
      </c>
      <c r="H58" s="4">
        <v>15.739999999999998</v>
      </c>
      <c r="I58" s="4" t="s">
        <v>233</v>
      </c>
      <c r="J58" s="6" t="s">
        <v>234</v>
      </c>
      <c r="K58" s="6" t="s">
        <v>235</v>
      </c>
      <c r="L58" s="6">
        <v>0.8499999999999994</v>
      </c>
      <c r="M58" s="6">
        <v>2.2500000000000018</v>
      </c>
      <c r="N58" s="6">
        <v>2.9999999999999947</v>
      </c>
      <c r="O58" s="6">
        <v>14</v>
      </c>
    </row>
    <row r="59" spans="1:15" ht="15.75">
      <c r="A59" s="4">
        <v>1</v>
      </c>
      <c r="B59" s="4">
        <v>11.839999999999995</v>
      </c>
      <c r="C59" s="4" t="s">
        <v>89</v>
      </c>
      <c r="D59" s="4">
        <v>27.039999999999996</v>
      </c>
      <c r="E59" s="4" t="s">
        <v>236</v>
      </c>
      <c r="F59" s="4" t="s">
        <v>237</v>
      </c>
      <c r="G59" s="4" t="s">
        <v>238</v>
      </c>
      <c r="H59" s="4">
        <v>16.24</v>
      </c>
      <c r="I59" s="4" t="s">
        <v>239</v>
      </c>
      <c r="J59" s="6" t="s">
        <v>240</v>
      </c>
      <c r="K59" s="6" t="s">
        <v>241</v>
      </c>
      <c r="L59" s="6">
        <v>0.7999999999999994</v>
      </c>
      <c r="M59" s="6">
        <v>2.0000000000000018</v>
      </c>
      <c r="N59" s="6">
        <v>2.4999999999999947</v>
      </c>
      <c r="O59" s="6">
        <v>13</v>
      </c>
    </row>
  </sheetData>
  <sheetProtection password="F735" sheet="1" objects="1" scenarios="1"/>
  <mergeCells count="32">
    <mergeCell ref="O2:O3"/>
    <mergeCell ref="A37:O37"/>
    <mergeCell ref="B1:C1"/>
    <mergeCell ref="B3:C3"/>
    <mergeCell ref="D3:E3"/>
    <mergeCell ref="F3:G3"/>
    <mergeCell ref="H3:I3"/>
    <mergeCell ref="J3:K3"/>
    <mergeCell ref="D1:E1"/>
    <mergeCell ref="F1:G1"/>
    <mergeCell ref="H1:I1"/>
    <mergeCell ref="J1:K1"/>
    <mergeCell ref="A1:A2"/>
    <mergeCell ref="L2:L3"/>
    <mergeCell ref="M2:M3"/>
    <mergeCell ref="N2:N3"/>
    <mergeCell ref="A36:O36"/>
    <mergeCell ref="L39:L40"/>
    <mergeCell ref="M39:M40"/>
    <mergeCell ref="N39:N40"/>
    <mergeCell ref="O39:O40"/>
    <mergeCell ref="H38:I38"/>
    <mergeCell ref="J38:K38"/>
    <mergeCell ref="B40:C40"/>
    <mergeCell ref="D40:E40"/>
    <mergeCell ref="F40:G40"/>
    <mergeCell ref="H40:I40"/>
    <mergeCell ref="J40:K40"/>
    <mergeCell ref="A38:A39"/>
    <mergeCell ref="B38:C38"/>
    <mergeCell ref="D38:E38"/>
    <mergeCell ref="F38:G38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06"/>
  <sheetViews>
    <sheetView zoomScalePageLayoutView="0" workbookViewId="0" topLeftCell="A1">
      <selection activeCell="R5" sqref="R5"/>
    </sheetView>
  </sheetViews>
  <sheetFormatPr defaultColWidth="9.140625" defaultRowHeight="15"/>
  <cols>
    <col min="1" max="1" width="3.8515625" style="0" customWidth="1"/>
    <col min="2" max="2" width="19.28125" style="0" bestFit="1" customWidth="1"/>
    <col min="3" max="3" width="15.7109375" style="0" bestFit="1" customWidth="1"/>
    <col min="4" max="4" width="8.00390625" style="13" customWidth="1"/>
    <col min="5" max="5" width="20.7109375" style="0" customWidth="1"/>
    <col min="6" max="6" width="7.00390625" style="13" bestFit="1" customWidth="1"/>
    <col min="7" max="7" width="7.140625" style="8" bestFit="1" customWidth="1"/>
    <col min="8" max="8" width="4.57421875" style="0" bestFit="1" customWidth="1"/>
    <col min="9" max="9" width="6.57421875" style="8" bestFit="1" customWidth="1"/>
    <col min="10" max="10" width="4.57421875" style="0" bestFit="1" customWidth="1"/>
    <col min="11" max="11" width="6.00390625" style="8" bestFit="1" customWidth="1"/>
    <col min="12" max="12" width="4.57421875" style="0" bestFit="1" customWidth="1"/>
    <col min="13" max="13" width="6.140625" style="8" bestFit="1" customWidth="1"/>
    <col min="14" max="14" width="4.57421875" style="0" bestFit="1" customWidth="1"/>
    <col min="15" max="15" width="6.57421875" style="185" bestFit="1" customWidth="1"/>
    <col min="16" max="16" width="4.421875" style="0" bestFit="1" customWidth="1"/>
  </cols>
  <sheetData>
    <row r="1" spans="3:7" ht="15">
      <c r="C1" s="185"/>
      <c r="D1" s="15"/>
      <c r="E1" s="185"/>
      <c r="F1" s="15"/>
      <c r="G1" s="186"/>
    </row>
    <row r="2" spans="3:9" ht="15">
      <c r="C2" s="185"/>
      <c r="D2" s="202" t="s">
        <v>448</v>
      </c>
      <c r="E2" s="202"/>
      <c r="F2" s="203"/>
      <c r="G2" s="332"/>
      <c r="H2" s="333"/>
      <c r="I2" s="332"/>
    </row>
    <row r="3" spans="3:9" ht="15">
      <c r="C3" s="202" t="s">
        <v>332</v>
      </c>
      <c r="D3" s="202"/>
      <c r="E3" s="202"/>
      <c r="F3" s="334"/>
      <c r="G3" s="202"/>
      <c r="H3" s="202"/>
      <c r="I3" s="332"/>
    </row>
    <row r="4" spans="3:9" ht="15">
      <c r="C4" s="202" t="s">
        <v>451</v>
      </c>
      <c r="D4" s="202"/>
      <c r="E4" s="202"/>
      <c r="F4" s="203"/>
      <c r="G4" s="202"/>
      <c r="H4" s="333"/>
      <c r="I4" s="332"/>
    </row>
    <row r="5" spans="1:9" ht="15">
      <c r="A5" s="330" t="s">
        <v>450</v>
      </c>
      <c r="B5" s="331"/>
      <c r="C5" s="202" t="s">
        <v>449</v>
      </c>
      <c r="D5" s="202"/>
      <c r="E5" s="202"/>
      <c r="F5" s="203"/>
      <c r="G5" s="202"/>
      <c r="H5" s="333"/>
      <c r="I5" s="332"/>
    </row>
    <row r="6" spans="1:15" s="339" customFormat="1" ht="15">
      <c r="A6" s="335"/>
      <c r="B6" s="336"/>
      <c r="C6" s="337"/>
      <c r="D6" s="337"/>
      <c r="E6" s="337"/>
      <c r="F6" s="338"/>
      <c r="G6" s="337"/>
      <c r="I6" s="340"/>
      <c r="K6" s="340"/>
      <c r="M6" s="340"/>
      <c r="O6" s="337"/>
    </row>
    <row r="7" spans="1:16" s="192" customFormat="1" ht="15" customHeight="1">
      <c r="A7" s="322" t="s">
        <v>335</v>
      </c>
      <c r="B7" s="322" t="s">
        <v>336</v>
      </c>
      <c r="C7" s="322" t="s">
        <v>337</v>
      </c>
      <c r="D7" s="323" t="s">
        <v>256</v>
      </c>
      <c r="E7" s="322" t="s">
        <v>0</v>
      </c>
      <c r="F7" s="329" t="s">
        <v>849</v>
      </c>
      <c r="G7" s="327" t="s">
        <v>4</v>
      </c>
      <c r="H7" s="322"/>
      <c r="I7" s="324" t="s">
        <v>843</v>
      </c>
      <c r="J7" s="322"/>
      <c r="K7" s="324" t="s">
        <v>842</v>
      </c>
      <c r="L7" s="322"/>
      <c r="M7" s="327" t="s">
        <v>848</v>
      </c>
      <c r="N7" s="322"/>
      <c r="O7" s="222" t="s">
        <v>846</v>
      </c>
      <c r="P7" s="328" t="s">
        <v>851</v>
      </c>
    </row>
    <row r="8" spans="1:16" s="192" customFormat="1" ht="15" customHeight="1">
      <c r="A8" s="190"/>
      <c r="B8" s="190"/>
      <c r="C8" s="190"/>
      <c r="D8" s="193"/>
      <c r="E8" s="190"/>
      <c r="F8" s="193"/>
      <c r="G8" s="325" t="s">
        <v>847</v>
      </c>
      <c r="H8" s="326" t="s">
        <v>845</v>
      </c>
      <c r="I8" s="325" t="s">
        <v>847</v>
      </c>
      <c r="J8" s="326" t="s">
        <v>845</v>
      </c>
      <c r="K8" s="321"/>
      <c r="L8" s="326" t="s">
        <v>845</v>
      </c>
      <c r="M8" s="325" t="s">
        <v>847</v>
      </c>
      <c r="N8" s="326" t="s">
        <v>845</v>
      </c>
      <c r="O8" s="222"/>
      <c r="P8" s="190"/>
    </row>
    <row r="9" spans="1:16" s="192" customFormat="1" ht="15" customHeight="1">
      <c r="A9" s="315">
        <v>1</v>
      </c>
      <c r="B9" s="316" t="s">
        <v>560</v>
      </c>
      <c r="C9" s="316" t="s">
        <v>561</v>
      </c>
      <c r="D9" s="209">
        <v>2002</v>
      </c>
      <c r="E9" s="316" t="s">
        <v>552</v>
      </c>
      <c r="F9" s="209">
        <v>352605</v>
      </c>
      <c r="G9" s="317"/>
      <c r="H9" s="209">
        <v>0</v>
      </c>
      <c r="I9" s="318">
        <v>10.25</v>
      </c>
      <c r="J9" s="209">
        <v>15</v>
      </c>
      <c r="K9" s="317">
        <v>1.3</v>
      </c>
      <c r="L9" s="209">
        <v>8</v>
      </c>
      <c r="M9" s="318">
        <v>50.75</v>
      </c>
      <c r="N9" s="209">
        <v>16</v>
      </c>
      <c r="O9" s="319">
        <v>39</v>
      </c>
      <c r="P9" s="320">
        <v>1</v>
      </c>
    </row>
    <row r="10" spans="1:16" s="192" customFormat="1" ht="15" customHeight="1">
      <c r="A10" s="204">
        <v>2</v>
      </c>
      <c r="B10" s="190" t="s">
        <v>589</v>
      </c>
      <c r="C10" s="190" t="s">
        <v>455</v>
      </c>
      <c r="D10" s="193">
        <v>2002</v>
      </c>
      <c r="E10" s="190" t="s">
        <v>586</v>
      </c>
      <c r="F10" s="193">
        <v>329624</v>
      </c>
      <c r="G10" s="205"/>
      <c r="H10" s="193">
        <v>0</v>
      </c>
      <c r="I10" s="205">
        <v>10.45</v>
      </c>
      <c r="J10" s="193">
        <v>14</v>
      </c>
      <c r="K10" s="205">
        <v>1.2</v>
      </c>
      <c r="L10" s="193">
        <v>6</v>
      </c>
      <c r="M10" s="205">
        <v>39.85</v>
      </c>
      <c r="N10" s="193">
        <v>13</v>
      </c>
      <c r="O10" s="68">
        <v>33</v>
      </c>
      <c r="P10" s="197">
        <v>2</v>
      </c>
    </row>
    <row r="11" spans="1:16" s="192" customFormat="1" ht="15" customHeight="1">
      <c r="A11" s="204">
        <v>3</v>
      </c>
      <c r="B11" s="190" t="s">
        <v>512</v>
      </c>
      <c r="C11" s="190" t="s">
        <v>501</v>
      </c>
      <c r="D11" s="193">
        <v>2002</v>
      </c>
      <c r="E11" s="190" t="s">
        <v>375</v>
      </c>
      <c r="F11" s="193">
        <v>332025</v>
      </c>
      <c r="G11" s="205"/>
      <c r="H11" s="193">
        <v>0</v>
      </c>
      <c r="I11" s="205">
        <v>10.53</v>
      </c>
      <c r="J11" s="193">
        <v>13</v>
      </c>
      <c r="K11" s="205">
        <v>1.35</v>
      </c>
      <c r="L11" s="193">
        <v>9</v>
      </c>
      <c r="M11" s="205">
        <v>32.9</v>
      </c>
      <c r="N11" s="193">
        <v>11</v>
      </c>
      <c r="O11" s="68">
        <v>33</v>
      </c>
      <c r="P11" s="197">
        <v>2</v>
      </c>
    </row>
    <row r="12" spans="1:16" s="192" customFormat="1" ht="15" customHeight="1">
      <c r="A12" s="204">
        <v>4</v>
      </c>
      <c r="B12" s="190" t="s">
        <v>599</v>
      </c>
      <c r="C12" s="190" t="s">
        <v>469</v>
      </c>
      <c r="D12" s="193">
        <v>2002</v>
      </c>
      <c r="E12" s="190" t="s">
        <v>600</v>
      </c>
      <c r="F12" s="193">
        <v>332334</v>
      </c>
      <c r="G12" s="205"/>
      <c r="H12" s="193">
        <v>0</v>
      </c>
      <c r="I12" s="205">
        <v>10.74</v>
      </c>
      <c r="J12" s="193">
        <v>12</v>
      </c>
      <c r="K12" s="205">
        <v>1.3</v>
      </c>
      <c r="L12" s="193">
        <v>8</v>
      </c>
      <c r="M12" s="205">
        <v>32.43</v>
      </c>
      <c r="N12" s="193">
        <v>11</v>
      </c>
      <c r="O12" s="68">
        <v>31</v>
      </c>
      <c r="P12" s="197">
        <v>4</v>
      </c>
    </row>
    <row r="13" spans="1:16" s="192" customFormat="1" ht="15" customHeight="1">
      <c r="A13" s="204">
        <v>5</v>
      </c>
      <c r="B13" s="190" t="s">
        <v>620</v>
      </c>
      <c r="C13" s="190" t="s">
        <v>511</v>
      </c>
      <c r="D13" s="193">
        <v>2002</v>
      </c>
      <c r="E13" s="190" t="s">
        <v>621</v>
      </c>
      <c r="F13" s="193">
        <v>341154</v>
      </c>
      <c r="G13" s="205" t="s">
        <v>652</v>
      </c>
      <c r="H13" s="193">
        <v>7</v>
      </c>
      <c r="I13" s="205"/>
      <c r="J13" s="193">
        <v>0</v>
      </c>
      <c r="K13" s="188">
        <v>1.4</v>
      </c>
      <c r="L13" s="193">
        <v>10</v>
      </c>
      <c r="M13" s="205">
        <v>38.35</v>
      </c>
      <c r="N13" s="193">
        <v>13</v>
      </c>
      <c r="O13" s="68">
        <v>30</v>
      </c>
      <c r="P13" s="197">
        <v>5</v>
      </c>
    </row>
    <row r="14" spans="1:16" s="192" customFormat="1" ht="15" customHeight="1">
      <c r="A14" s="204">
        <v>6</v>
      </c>
      <c r="B14" s="190" t="s">
        <v>638</v>
      </c>
      <c r="C14" s="190" t="s">
        <v>639</v>
      </c>
      <c r="D14" s="193">
        <v>2003</v>
      </c>
      <c r="E14" s="190" t="s">
        <v>637</v>
      </c>
      <c r="F14" s="193">
        <v>336165</v>
      </c>
      <c r="G14" s="205"/>
      <c r="H14" s="193">
        <v>0</v>
      </c>
      <c r="I14" s="205">
        <v>10.9</v>
      </c>
      <c r="J14" s="193">
        <v>11</v>
      </c>
      <c r="K14" s="205">
        <v>1.2</v>
      </c>
      <c r="L14" s="193">
        <v>6</v>
      </c>
      <c r="M14" s="205">
        <v>38.2</v>
      </c>
      <c r="N14" s="193">
        <v>13</v>
      </c>
      <c r="O14" s="68">
        <v>30</v>
      </c>
      <c r="P14" s="197">
        <v>5</v>
      </c>
    </row>
    <row r="15" spans="1:16" s="192" customFormat="1" ht="15" customHeight="1">
      <c r="A15" s="204">
        <v>7</v>
      </c>
      <c r="B15" s="190" t="s">
        <v>476</v>
      </c>
      <c r="C15" s="190" t="s">
        <v>477</v>
      </c>
      <c r="D15" s="193">
        <v>2002</v>
      </c>
      <c r="E15" s="190" t="s">
        <v>375</v>
      </c>
      <c r="F15" s="193">
        <v>336979</v>
      </c>
      <c r="G15" s="188" t="s">
        <v>522</v>
      </c>
      <c r="H15" s="193">
        <v>11</v>
      </c>
      <c r="I15" s="205"/>
      <c r="J15" s="193">
        <v>0</v>
      </c>
      <c r="K15" s="205">
        <v>1.25</v>
      </c>
      <c r="L15" s="193">
        <v>7</v>
      </c>
      <c r="M15" s="205">
        <v>33.9</v>
      </c>
      <c r="N15" s="193">
        <v>11</v>
      </c>
      <c r="O15" s="68">
        <v>29</v>
      </c>
      <c r="P15" s="197">
        <v>7</v>
      </c>
    </row>
    <row r="16" spans="1:16" s="192" customFormat="1" ht="15">
      <c r="A16" s="204">
        <v>8</v>
      </c>
      <c r="B16" s="190" t="s">
        <v>588</v>
      </c>
      <c r="C16" s="190" t="s">
        <v>464</v>
      </c>
      <c r="D16" s="193">
        <v>2002</v>
      </c>
      <c r="E16" s="190" t="s">
        <v>586</v>
      </c>
      <c r="F16" s="193">
        <v>326275</v>
      </c>
      <c r="G16" s="205"/>
      <c r="H16" s="193">
        <v>0</v>
      </c>
      <c r="I16" s="205">
        <v>10.5</v>
      </c>
      <c r="J16" s="193">
        <v>13</v>
      </c>
      <c r="K16" s="205">
        <v>1.1</v>
      </c>
      <c r="L16" s="193">
        <v>4</v>
      </c>
      <c r="M16" s="205">
        <v>33.05</v>
      </c>
      <c r="N16" s="193">
        <v>11</v>
      </c>
      <c r="O16" s="68">
        <v>28</v>
      </c>
      <c r="P16" s="197">
        <v>8</v>
      </c>
    </row>
    <row r="17" spans="1:16" s="192" customFormat="1" ht="15">
      <c r="A17" s="204">
        <v>9</v>
      </c>
      <c r="B17" s="190" t="s">
        <v>494</v>
      </c>
      <c r="C17" s="190" t="s">
        <v>495</v>
      </c>
      <c r="D17" s="193">
        <v>2003</v>
      </c>
      <c r="E17" s="190" t="s">
        <v>375</v>
      </c>
      <c r="F17" s="193">
        <v>343231</v>
      </c>
      <c r="G17" s="205"/>
      <c r="H17" s="193">
        <v>0</v>
      </c>
      <c r="I17" s="205">
        <v>10.9</v>
      </c>
      <c r="J17" s="193">
        <v>11</v>
      </c>
      <c r="K17" s="205">
        <v>1.15</v>
      </c>
      <c r="L17" s="193">
        <v>5</v>
      </c>
      <c r="M17" s="205">
        <v>36</v>
      </c>
      <c r="N17" s="193">
        <v>12</v>
      </c>
      <c r="O17" s="68">
        <v>28</v>
      </c>
      <c r="P17" s="197">
        <v>8</v>
      </c>
    </row>
    <row r="18" spans="1:16" s="192" customFormat="1" ht="15">
      <c r="A18" s="204">
        <v>10</v>
      </c>
      <c r="B18" s="190" t="s">
        <v>629</v>
      </c>
      <c r="C18" s="190" t="s">
        <v>630</v>
      </c>
      <c r="D18" s="193">
        <v>2002</v>
      </c>
      <c r="E18" s="190" t="s">
        <v>624</v>
      </c>
      <c r="F18" s="193">
        <v>350393</v>
      </c>
      <c r="G18" s="205" t="s">
        <v>658</v>
      </c>
      <c r="H18" s="193">
        <v>6</v>
      </c>
      <c r="I18" s="205"/>
      <c r="J18" s="193">
        <v>0</v>
      </c>
      <c r="K18" s="205">
        <v>1.3</v>
      </c>
      <c r="L18" s="193">
        <v>8</v>
      </c>
      <c r="M18" s="205">
        <v>42.75</v>
      </c>
      <c r="N18" s="193">
        <v>14</v>
      </c>
      <c r="O18" s="68">
        <v>28</v>
      </c>
      <c r="P18" s="197">
        <v>8</v>
      </c>
    </row>
    <row r="19" spans="1:16" s="192" customFormat="1" ht="15">
      <c r="A19" s="204">
        <v>11</v>
      </c>
      <c r="B19" s="190" t="s">
        <v>635</v>
      </c>
      <c r="C19" s="190" t="s">
        <v>636</v>
      </c>
      <c r="D19" s="193">
        <v>2002</v>
      </c>
      <c r="E19" s="190" t="s">
        <v>637</v>
      </c>
      <c r="F19" s="193">
        <v>341301</v>
      </c>
      <c r="G19" s="205"/>
      <c r="H19" s="193">
        <v>0</v>
      </c>
      <c r="I19" s="205">
        <v>11.31</v>
      </c>
      <c r="J19" s="193">
        <v>10</v>
      </c>
      <c r="K19" s="205">
        <v>1.25</v>
      </c>
      <c r="L19" s="193">
        <v>7</v>
      </c>
      <c r="M19" s="205">
        <v>32.7</v>
      </c>
      <c r="N19" s="193">
        <v>11</v>
      </c>
      <c r="O19" s="68">
        <v>28</v>
      </c>
      <c r="P19" s="197">
        <v>8</v>
      </c>
    </row>
    <row r="20" spans="1:16" s="192" customFormat="1" ht="15">
      <c r="A20" s="204">
        <v>12</v>
      </c>
      <c r="B20" s="190" t="s">
        <v>480</v>
      </c>
      <c r="C20" s="190" t="s">
        <v>473</v>
      </c>
      <c r="D20" s="193">
        <v>2003</v>
      </c>
      <c r="E20" s="190" t="s">
        <v>372</v>
      </c>
      <c r="F20" s="193">
        <v>342673</v>
      </c>
      <c r="G20" s="205"/>
      <c r="H20" s="193">
        <v>0</v>
      </c>
      <c r="I20" s="205">
        <v>11.11</v>
      </c>
      <c r="J20" s="193">
        <v>10</v>
      </c>
      <c r="K20" s="205">
        <v>1.25</v>
      </c>
      <c r="L20" s="193">
        <v>7</v>
      </c>
      <c r="M20" s="205">
        <v>30.6</v>
      </c>
      <c r="N20" s="193">
        <v>10</v>
      </c>
      <c r="O20" s="68">
        <v>27</v>
      </c>
      <c r="P20" s="197">
        <v>12</v>
      </c>
    </row>
    <row r="21" spans="1:16" s="192" customFormat="1" ht="15">
      <c r="A21" s="204">
        <v>13</v>
      </c>
      <c r="B21" s="190" t="s">
        <v>548</v>
      </c>
      <c r="C21" s="190" t="s">
        <v>549</v>
      </c>
      <c r="D21" s="193">
        <v>2003</v>
      </c>
      <c r="E21" s="190" t="s">
        <v>542</v>
      </c>
      <c r="F21" s="193">
        <v>335044</v>
      </c>
      <c r="G21" s="205"/>
      <c r="H21" s="193">
        <v>0</v>
      </c>
      <c r="I21" s="205">
        <v>11.57</v>
      </c>
      <c r="J21" s="193">
        <v>9</v>
      </c>
      <c r="K21" s="205">
        <v>1.35</v>
      </c>
      <c r="L21" s="193">
        <v>9</v>
      </c>
      <c r="M21" s="205">
        <v>27.35</v>
      </c>
      <c r="N21" s="193">
        <v>8</v>
      </c>
      <c r="O21" s="68">
        <v>26</v>
      </c>
      <c r="P21" s="197">
        <v>13</v>
      </c>
    </row>
    <row r="22" spans="1:16" s="192" customFormat="1" ht="15">
      <c r="A22" s="204">
        <v>14</v>
      </c>
      <c r="B22" s="190" t="s">
        <v>625</v>
      </c>
      <c r="C22" s="190" t="s">
        <v>626</v>
      </c>
      <c r="D22" s="193">
        <v>2002</v>
      </c>
      <c r="E22" s="190" t="s">
        <v>624</v>
      </c>
      <c r="F22" s="193">
        <v>331732</v>
      </c>
      <c r="G22" s="205"/>
      <c r="H22" s="193"/>
      <c r="I22" s="205">
        <v>11.32</v>
      </c>
      <c r="J22" s="193">
        <v>10</v>
      </c>
      <c r="K22" s="205">
        <v>1.25</v>
      </c>
      <c r="L22" s="193">
        <v>7</v>
      </c>
      <c r="M22" s="205">
        <v>27.75</v>
      </c>
      <c r="N22" s="193">
        <v>8</v>
      </c>
      <c r="O22" s="68">
        <v>25</v>
      </c>
      <c r="P22" s="197">
        <v>14</v>
      </c>
    </row>
    <row r="23" spans="1:16" s="192" customFormat="1" ht="15">
      <c r="A23" s="204">
        <v>15</v>
      </c>
      <c r="B23" s="190" t="s">
        <v>602</v>
      </c>
      <c r="C23" s="190" t="s">
        <v>466</v>
      </c>
      <c r="D23" s="193">
        <v>2002</v>
      </c>
      <c r="E23" s="190" t="s">
        <v>600</v>
      </c>
      <c r="F23" s="193">
        <v>342702</v>
      </c>
      <c r="G23" s="205"/>
      <c r="H23" s="193">
        <v>0</v>
      </c>
      <c r="I23" s="205">
        <v>11.55</v>
      </c>
      <c r="J23" s="193">
        <v>9</v>
      </c>
      <c r="K23" s="205">
        <v>1.1</v>
      </c>
      <c r="L23" s="193">
        <v>4</v>
      </c>
      <c r="M23" s="205">
        <v>34.22</v>
      </c>
      <c r="N23" s="193">
        <v>11</v>
      </c>
      <c r="O23" s="68">
        <v>24</v>
      </c>
      <c r="P23" s="197">
        <v>15</v>
      </c>
    </row>
    <row r="24" spans="1:16" s="192" customFormat="1" ht="15">
      <c r="A24" s="204">
        <v>16</v>
      </c>
      <c r="B24" s="190" t="s">
        <v>603</v>
      </c>
      <c r="C24" s="190" t="s">
        <v>473</v>
      </c>
      <c r="D24" s="193">
        <v>2003</v>
      </c>
      <c r="E24" s="190" t="s">
        <v>600</v>
      </c>
      <c r="F24" s="193">
        <v>337444</v>
      </c>
      <c r="G24" s="205" t="s">
        <v>646</v>
      </c>
      <c r="H24" s="193">
        <v>6</v>
      </c>
      <c r="I24" s="205"/>
      <c r="J24" s="193">
        <v>0</v>
      </c>
      <c r="K24" s="205">
        <v>1.3</v>
      </c>
      <c r="L24" s="193">
        <v>8</v>
      </c>
      <c r="M24" s="205">
        <v>29.46</v>
      </c>
      <c r="N24" s="193">
        <v>9</v>
      </c>
      <c r="O24" s="68">
        <v>23</v>
      </c>
      <c r="P24" s="197">
        <v>16</v>
      </c>
    </row>
    <row r="25" spans="1:16" s="192" customFormat="1" ht="15">
      <c r="A25" s="204">
        <v>17</v>
      </c>
      <c r="B25" s="190" t="s">
        <v>604</v>
      </c>
      <c r="C25" s="190" t="s">
        <v>559</v>
      </c>
      <c r="D25" s="193">
        <v>2003</v>
      </c>
      <c r="E25" s="190" t="s">
        <v>600</v>
      </c>
      <c r="F25" s="193"/>
      <c r="G25" s="205"/>
      <c r="H25" s="193">
        <v>0</v>
      </c>
      <c r="I25" s="205">
        <v>12.37</v>
      </c>
      <c r="J25" s="193">
        <v>7</v>
      </c>
      <c r="K25" s="205">
        <v>1.15</v>
      </c>
      <c r="L25" s="193">
        <v>5</v>
      </c>
      <c r="M25" s="205">
        <v>32.25</v>
      </c>
      <c r="N25" s="193">
        <v>11</v>
      </c>
      <c r="O25" s="68">
        <v>23</v>
      </c>
      <c r="P25" s="197">
        <v>16</v>
      </c>
    </row>
    <row r="26" spans="1:16" s="192" customFormat="1" ht="15">
      <c r="A26" s="204">
        <v>18</v>
      </c>
      <c r="B26" s="190" t="s">
        <v>608</v>
      </c>
      <c r="C26" s="190" t="s">
        <v>596</v>
      </c>
      <c r="D26" s="193">
        <v>2002</v>
      </c>
      <c r="E26" s="190" t="s">
        <v>609</v>
      </c>
      <c r="F26" s="193">
        <v>337205</v>
      </c>
      <c r="G26" s="205"/>
      <c r="H26" s="193">
        <v>0</v>
      </c>
      <c r="I26" s="205">
        <v>12.37</v>
      </c>
      <c r="J26" s="193">
        <v>7</v>
      </c>
      <c r="K26" s="205">
        <v>1.25</v>
      </c>
      <c r="L26" s="193">
        <v>7</v>
      </c>
      <c r="M26" s="205">
        <v>27.65</v>
      </c>
      <c r="N26" s="193">
        <v>8</v>
      </c>
      <c r="O26" s="68">
        <v>22</v>
      </c>
      <c r="P26" s="197">
        <v>18</v>
      </c>
    </row>
    <row r="27" spans="1:16" s="192" customFormat="1" ht="15">
      <c r="A27" s="204">
        <v>19</v>
      </c>
      <c r="B27" s="190" t="s">
        <v>492</v>
      </c>
      <c r="C27" s="190" t="s">
        <v>493</v>
      </c>
      <c r="D27" s="193">
        <v>2003</v>
      </c>
      <c r="E27" s="190" t="s">
        <v>535</v>
      </c>
      <c r="F27" s="193">
        <v>342671</v>
      </c>
      <c r="G27" s="205" t="s">
        <v>529</v>
      </c>
      <c r="H27" s="193">
        <v>4</v>
      </c>
      <c r="I27" s="205"/>
      <c r="J27" s="193">
        <v>0</v>
      </c>
      <c r="K27" s="205">
        <v>1.3</v>
      </c>
      <c r="L27" s="193">
        <v>8</v>
      </c>
      <c r="M27" s="205">
        <v>31.7</v>
      </c>
      <c r="N27" s="193">
        <v>10</v>
      </c>
      <c r="O27" s="68">
        <v>22</v>
      </c>
      <c r="P27" s="197">
        <v>18</v>
      </c>
    </row>
    <row r="28" spans="1:16" s="192" customFormat="1" ht="15">
      <c r="A28" s="204">
        <v>20</v>
      </c>
      <c r="B28" s="190" t="s">
        <v>634</v>
      </c>
      <c r="C28" s="190" t="s">
        <v>551</v>
      </c>
      <c r="D28" s="193">
        <v>2003</v>
      </c>
      <c r="E28" s="190" t="s">
        <v>633</v>
      </c>
      <c r="F28" s="193">
        <v>349926</v>
      </c>
      <c r="G28" s="205" t="s">
        <v>661</v>
      </c>
      <c r="H28" s="193">
        <v>2</v>
      </c>
      <c r="I28" s="205"/>
      <c r="J28" s="193">
        <v>0</v>
      </c>
      <c r="K28" s="205">
        <v>1.25</v>
      </c>
      <c r="L28" s="193">
        <v>7</v>
      </c>
      <c r="M28" s="205">
        <v>39.4</v>
      </c>
      <c r="N28" s="193">
        <v>13</v>
      </c>
      <c r="O28" s="68">
        <v>22</v>
      </c>
      <c r="P28" s="197">
        <v>18</v>
      </c>
    </row>
    <row r="29" spans="1:16" s="192" customFormat="1" ht="15">
      <c r="A29" s="204">
        <v>21</v>
      </c>
      <c r="B29" s="190" t="s">
        <v>592</v>
      </c>
      <c r="C29" s="190" t="s">
        <v>473</v>
      </c>
      <c r="D29" s="193">
        <v>2003</v>
      </c>
      <c r="E29" s="190" t="s">
        <v>586</v>
      </c>
      <c r="F29" s="193"/>
      <c r="G29" s="205" t="s">
        <v>641</v>
      </c>
      <c r="H29" s="193">
        <v>8</v>
      </c>
      <c r="I29" s="205"/>
      <c r="J29" s="193">
        <v>0</v>
      </c>
      <c r="K29" s="205">
        <v>1.1</v>
      </c>
      <c r="L29" s="193">
        <v>4</v>
      </c>
      <c r="M29" s="205">
        <v>29.4</v>
      </c>
      <c r="N29" s="193">
        <v>9</v>
      </c>
      <c r="O29" s="68">
        <v>21</v>
      </c>
      <c r="P29" s="197">
        <v>21</v>
      </c>
    </row>
    <row r="30" spans="1:16" s="192" customFormat="1" ht="15">
      <c r="A30" s="204">
        <v>22</v>
      </c>
      <c r="B30" s="190" t="s">
        <v>472</v>
      </c>
      <c r="C30" s="190" t="s">
        <v>473</v>
      </c>
      <c r="D30" s="193">
        <v>2003</v>
      </c>
      <c r="E30" s="190" t="s">
        <v>375</v>
      </c>
      <c r="F30" s="193">
        <v>348841</v>
      </c>
      <c r="G30" s="205" t="s">
        <v>520</v>
      </c>
      <c r="H30" s="193">
        <v>7</v>
      </c>
      <c r="I30" s="205"/>
      <c r="J30" s="193">
        <v>0</v>
      </c>
      <c r="K30" s="205">
        <v>1.3</v>
      </c>
      <c r="L30" s="193">
        <v>8</v>
      </c>
      <c r="M30" s="205">
        <v>22.6</v>
      </c>
      <c r="N30" s="193">
        <v>6</v>
      </c>
      <c r="O30" s="68">
        <v>21</v>
      </c>
      <c r="P30" s="197">
        <v>21</v>
      </c>
    </row>
    <row r="31" spans="1:16" s="192" customFormat="1" ht="15">
      <c r="A31" s="314">
        <v>23</v>
      </c>
      <c r="B31" s="135" t="s">
        <v>492</v>
      </c>
      <c r="C31" s="190" t="s">
        <v>466</v>
      </c>
      <c r="D31" s="193">
        <v>2002</v>
      </c>
      <c r="E31" s="135" t="s">
        <v>614</v>
      </c>
      <c r="F31" s="193">
        <v>334855</v>
      </c>
      <c r="G31" s="205"/>
      <c r="H31" s="193">
        <v>0</v>
      </c>
      <c r="I31" s="205">
        <v>12.52</v>
      </c>
      <c r="J31" s="193">
        <v>6</v>
      </c>
      <c r="K31" s="205">
        <v>1.2</v>
      </c>
      <c r="L31" s="193">
        <v>6</v>
      </c>
      <c r="M31" s="205">
        <v>28.33</v>
      </c>
      <c r="N31" s="193">
        <v>9</v>
      </c>
      <c r="O31" s="68">
        <v>21</v>
      </c>
      <c r="P31" s="197">
        <v>21</v>
      </c>
    </row>
    <row r="32" spans="1:16" s="192" customFormat="1" ht="15">
      <c r="A32" s="204">
        <v>24</v>
      </c>
      <c r="B32" s="190" t="s">
        <v>487</v>
      </c>
      <c r="C32" s="190" t="s">
        <v>473</v>
      </c>
      <c r="D32" s="193">
        <v>2002</v>
      </c>
      <c r="E32" s="190" t="s">
        <v>535</v>
      </c>
      <c r="F32" s="193">
        <v>347593</v>
      </c>
      <c r="G32" s="205" t="s">
        <v>526</v>
      </c>
      <c r="H32" s="193">
        <v>3</v>
      </c>
      <c r="I32" s="205"/>
      <c r="J32" s="193">
        <v>0</v>
      </c>
      <c r="K32" s="205">
        <v>1.3</v>
      </c>
      <c r="L32" s="193">
        <v>8</v>
      </c>
      <c r="M32" s="205">
        <v>31.6</v>
      </c>
      <c r="N32" s="193">
        <v>10</v>
      </c>
      <c r="O32" s="68">
        <v>21</v>
      </c>
      <c r="P32" s="197">
        <v>21</v>
      </c>
    </row>
    <row r="33" spans="1:16" s="192" customFormat="1" ht="15">
      <c r="A33" s="204">
        <v>25</v>
      </c>
      <c r="B33" s="190" t="s">
        <v>565</v>
      </c>
      <c r="C33" s="190" t="s">
        <v>473</v>
      </c>
      <c r="D33" s="193">
        <v>2002</v>
      </c>
      <c r="E33" s="190" t="s">
        <v>552</v>
      </c>
      <c r="F33" s="193">
        <v>333802</v>
      </c>
      <c r="G33" s="205" t="s">
        <v>581</v>
      </c>
      <c r="H33" s="193">
        <v>0</v>
      </c>
      <c r="I33" s="205"/>
      <c r="J33" s="193">
        <v>0</v>
      </c>
      <c r="K33" s="205">
        <v>1.35</v>
      </c>
      <c r="L33" s="193">
        <v>9</v>
      </c>
      <c r="M33" s="205">
        <v>33.2</v>
      </c>
      <c r="N33" s="193">
        <v>11</v>
      </c>
      <c r="O33" s="68">
        <v>20</v>
      </c>
      <c r="P33" s="197">
        <v>25</v>
      </c>
    </row>
    <row r="34" spans="1:16" s="192" customFormat="1" ht="15">
      <c r="A34" s="204">
        <v>26</v>
      </c>
      <c r="B34" s="190" t="s">
        <v>595</v>
      </c>
      <c r="C34" s="190" t="s">
        <v>596</v>
      </c>
      <c r="D34" s="193">
        <v>2003</v>
      </c>
      <c r="E34" s="190" t="s">
        <v>586</v>
      </c>
      <c r="F34" s="193">
        <v>343957</v>
      </c>
      <c r="G34" s="205"/>
      <c r="H34" s="193">
        <v>0</v>
      </c>
      <c r="I34" s="205">
        <v>12.83</v>
      </c>
      <c r="J34" s="193">
        <v>5</v>
      </c>
      <c r="K34" s="205">
        <v>1.15</v>
      </c>
      <c r="L34" s="193">
        <v>5</v>
      </c>
      <c r="M34" s="205">
        <v>31.06</v>
      </c>
      <c r="N34" s="193">
        <v>10</v>
      </c>
      <c r="O34" s="68">
        <v>20</v>
      </c>
      <c r="P34" s="197">
        <v>25</v>
      </c>
    </row>
    <row r="35" spans="1:16" s="192" customFormat="1" ht="15">
      <c r="A35" s="204">
        <v>27</v>
      </c>
      <c r="B35" s="190" t="s">
        <v>498</v>
      </c>
      <c r="C35" s="190" t="s">
        <v>464</v>
      </c>
      <c r="D35" s="193">
        <v>2003</v>
      </c>
      <c r="E35" s="190" t="s">
        <v>362</v>
      </c>
      <c r="F35" s="193">
        <v>336746</v>
      </c>
      <c r="G35" s="205" t="s">
        <v>135</v>
      </c>
      <c r="H35" s="193">
        <v>2</v>
      </c>
      <c r="I35" s="205"/>
      <c r="J35" s="193">
        <v>0</v>
      </c>
      <c r="K35" s="205">
        <v>1.2</v>
      </c>
      <c r="L35" s="193">
        <v>6</v>
      </c>
      <c r="M35" s="205">
        <v>36.5</v>
      </c>
      <c r="N35" s="193">
        <v>12</v>
      </c>
      <c r="O35" s="68">
        <v>20</v>
      </c>
      <c r="P35" s="197">
        <v>25</v>
      </c>
    </row>
    <row r="36" spans="1:16" s="192" customFormat="1" ht="15">
      <c r="A36" s="204">
        <v>28</v>
      </c>
      <c r="B36" s="190" t="s">
        <v>467</v>
      </c>
      <c r="C36" s="190" t="s">
        <v>464</v>
      </c>
      <c r="D36" s="193">
        <v>2003</v>
      </c>
      <c r="E36" s="190" t="s">
        <v>344</v>
      </c>
      <c r="F36" s="193">
        <v>345378</v>
      </c>
      <c r="G36" s="205"/>
      <c r="H36" s="193">
        <v>0</v>
      </c>
      <c r="I36" s="205">
        <v>11.94</v>
      </c>
      <c r="J36" s="193">
        <v>8</v>
      </c>
      <c r="K36" s="205">
        <v>1.05</v>
      </c>
      <c r="L36" s="193">
        <v>3</v>
      </c>
      <c r="M36" s="205">
        <v>28.5</v>
      </c>
      <c r="N36" s="193">
        <v>9</v>
      </c>
      <c r="O36" s="68">
        <v>20</v>
      </c>
      <c r="P36" s="197">
        <v>25</v>
      </c>
    </row>
    <row r="37" spans="1:16" s="192" customFormat="1" ht="15">
      <c r="A37" s="204">
        <v>29</v>
      </c>
      <c r="B37" s="190" t="s">
        <v>499</v>
      </c>
      <c r="C37" s="190" t="s">
        <v>469</v>
      </c>
      <c r="D37" s="193">
        <v>2003</v>
      </c>
      <c r="E37" s="190" t="s">
        <v>344</v>
      </c>
      <c r="F37" s="193">
        <v>351431</v>
      </c>
      <c r="G37" s="205"/>
      <c r="H37" s="193">
        <v>0</v>
      </c>
      <c r="I37" s="205">
        <v>12.13</v>
      </c>
      <c r="J37" s="193">
        <v>7</v>
      </c>
      <c r="K37" s="205">
        <v>1</v>
      </c>
      <c r="L37" s="193">
        <v>2</v>
      </c>
      <c r="M37" s="205">
        <v>34.3</v>
      </c>
      <c r="N37" s="193">
        <v>11</v>
      </c>
      <c r="O37" s="68">
        <v>20</v>
      </c>
      <c r="P37" s="197">
        <v>25</v>
      </c>
    </row>
    <row r="38" spans="1:16" s="192" customFormat="1" ht="15">
      <c r="A38" s="204">
        <v>30</v>
      </c>
      <c r="B38" s="190" t="s">
        <v>500</v>
      </c>
      <c r="C38" s="190" t="s">
        <v>501</v>
      </c>
      <c r="D38" s="193">
        <v>2002</v>
      </c>
      <c r="E38" s="190" t="s">
        <v>344</v>
      </c>
      <c r="F38" s="193">
        <v>351431</v>
      </c>
      <c r="G38" s="205"/>
      <c r="H38" s="193">
        <v>0</v>
      </c>
      <c r="I38" s="205">
        <v>11.85</v>
      </c>
      <c r="J38" s="193">
        <v>8</v>
      </c>
      <c r="K38" s="205">
        <v>0.9</v>
      </c>
      <c r="L38" s="193">
        <v>0</v>
      </c>
      <c r="M38" s="205">
        <v>36</v>
      </c>
      <c r="N38" s="193">
        <v>12</v>
      </c>
      <c r="O38" s="68">
        <v>20</v>
      </c>
      <c r="P38" s="197">
        <v>25</v>
      </c>
    </row>
    <row r="39" spans="1:16" s="192" customFormat="1" ht="15">
      <c r="A39" s="204">
        <v>31</v>
      </c>
      <c r="B39" s="190" t="s">
        <v>606</v>
      </c>
      <c r="C39" s="190" t="s">
        <v>473</v>
      </c>
      <c r="D39" s="193">
        <v>2003</v>
      </c>
      <c r="E39" s="190" t="s">
        <v>607</v>
      </c>
      <c r="F39" s="193">
        <v>333195</v>
      </c>
      <c r="G39" s="205"/>
      <c r="H39" s="193">
        <v>0</v>
      </c>
      <c r="I39" s="205">
        <v>12</v>
      </c>
      <c r="J39" s="193">
        <v>7</v>
      </c>
      <c r="K39" s="205">
        <v>1.25</v>
      </c>
      <c r="L39" s="193">
        <v>7</v>
      </c>
      <c r="M39" s="205">
        <v>23.75</v>
      </c>
      <c r="N39" s="193">
        <v>6</v>
      </c>
      <c r="O39" s="68">
        <v>20</v>
      </c>
      <c r="P39" s="197">
        <v>25</v>
      </c>
    </row>
    <row r="40" spans="1:16" s="192" customFormat="1" ht="15">
      <c r="A40" s="204">
        <v>32</v>
      </c>
      <c r="B40" s="135" t="s">
        <v>613</v>
      </c>
      <c r="C40" s="190" t="s">
        <v>511</v>
      </c>
      <c r="D40" s="193">
        <v>2003</v>
      </c>
      <c r="E40" s="135" t="s">
        <v>614</v>
      </c>
      <c r="F40" s="193">
        <v>341023</v>
      </c>
      <c r="G40" s="205"/>
      <c r="H40" s="193">
        <v>0</v>
      </c>
      <c r="I40" s="205">
        <v>13.1</v>
      </c>
      <c r="J40" s="193">
        <v>5</v>
      </c>
      <c r="K40" s="205">
        <v>1.1</v>
      </c>
      <c r="L40" s="193">
        <v>4</v>
      </c>
      <c r="M40" s="205">
        <v>32.47</v>
      </c>
      <c r="N40" s="193">
        <v>11</v>
      </c>
      <c r="O40" s="68">
        <v>20</v>
      </c>
      <c r="P40" s="197">
        <v>25</v>
      </c>
    </row>
    <row r="41" spans="1:16" s="192" customFormat="1" ht="15">
      <c r="A41" s="204">
        <v>33</v>
      </c>
      <c r="B41" s="190" t="s">
        <v>558</v>
      </c>
      <c r="C41" s="190" t="s">
        <v>559</v>
      </c>
      <c r="D41" s="193">
        <v>2003</v>
      </c>
      <c r="E41" s="190" t="s">
        <v>539</v>
      </c>
      <c r="F41" s="193">
        <v>351179</v>
      </c>
      <c r="G41" s="205" t="s">
        <v>175</v>
      </c>
      <c r="H41" s="193">
        <v>3</v>
      </c>
      <c r="I41" s="205"/>
      <c r="J41" s="193">
        <v>0</v>
      </c>
      <c r="K41" s="205">
        <v>1.2</v>
      </c>
      <c r="L41" s="193">
        <v>6</v>
      </c>
      <c r="M41" s="205">
        <v>34.3</v>
      </c>
      <c r="N41" s="193">
        <v>11</v>
      </c>
      <c r="O41" s="68">
        <v>20</v>
      </c>
      <c r="P41" s="197">
        <v>25</v>
      </c>
    </row>
    <row r="42" spans="1:16" s="192" customFormat="1" ht="15">
      <c r="A42" s="204">
        <v>34</v>
      </c>
      <c r="B42" s="190" t="s">
        <v>461</v>
      </c>
      <c r="C42" s="190" t="s">
        <v>556</v>
      </c>
      <c r="D42" s="193">
        <v>2002</v>
      </c>
      <c r="E42" s="190" t="s">
        <v>621</v>
      </c>
      <c r="F42" s="193">
        <v>347033</v>
      </c>
      <c r="G42" s="205" t="s">
        <v>653</v>
      </c>
      <c r="H42" s="193">
        <v>0</v>
      </c>
      <c r="I42" s="205"/>
      <c r="J42" s="193">
        <v>0</v>
      </c>
      <c r="K42" s="205">
        <v>1.25</v>
      </c>
      <c r="L42" s="193">
        <v>7</v>
      </c>
      <c r="M42" s="205">
        <v>40.1</v>
      </c>
      <c r="N42" s="193">
        <v>13</v>
      </c>
      <c r="O42" s="68">
        <v>20</v>
      </c>
      <c r="P42" s="197">
        <v>25</v>
      </c>
    </row>
    <row r="43" spans="1:16" s="192" customFormat="1" ht="15">
      <c r="A43" s="204">
        <v>35</v>
      </c>
      <c r="B43" s="190" t="s">
        <v>484</v>
      </c>
      <c r="C43" s="190" t="s">
        <v>485</v>
      </c>
      <c r="D43" s="193">
        <v>2002</v>
      </c>
      <c r="E43" s="190" t="s">
        <v>375</v>
      </c>
      <c r="F43" s="193">
        <v>342450</v>
      </c>
      <c r="G43" s="205" t="s">
        <v>525</v>
      </c>
      <c r="H43" s="193">
        <v>0</v>
      </c>
      <c r="I43" s="205"/>
      <c r="J43" s="193">
        <v>0</v>
      </c>
      <c r="K43" s="205">
        <v>1.2</v>
      </c>
      <c r="L43" s="193">
        <v>6</v>
      </c>
      <c r="M43" s="205">
        <v>38.4</v>
      </c>
      <c r="N43" s="193">
        <v>13</v>
      </c>
      <c r="O43" s="68">
        <v>19</v>
      </c>
      <c r="P43" s="197">
        <v>35</v>
      </c>
    </row>
    <row r="44" spans="1:16" s="192" customFormat="1" ht="15">
      <c r="A44" s="204">
        <v>36</v>
      </c>
      <c r="B44" s="190" t="s">
        <v>594</v>
      </c>
      <c r="C44" s="190" t="s">
        <v>473</v>
      </c>
      <c r="D44" s="193">
        <v>2003</v>
      </c>
      <c r="E44" s="190" t="s">
        <v>600</v>
      </c>
      <c r="F44" s="193">
        <v>337032</v>
      </c>
      <c r="G44" s="205"/>
      <c r="H44" s="193">
        <v>0</v>
      </c>
      <c r="I44" s="205">
        <v>11.6</v>
      </c>
      <c r="J44" s="193">
        <v>9</v>
      </c>
      <c r="K44" s="205">
        <v>1.05</v>
      </c>
      <c r="L44" s="193">
        <v>3</v>
      </c>
      <c r="M44" s="205">
        <v>25.65</v>
      </c>
      <c r="N44" s="193">
        <v>7</v>
      </c>
      <c r="O44" s="68">
        <v>19</v>
      </c>
      <c r="P44" s="197">
        <v>35</v>
      </c>
    </row>
    <row r="45" spans="1:16" s="192" customFormat="1" ht="15">
      <c r="A45" s="204">
        <v>37</v>
      </c>
      <c r="B45" s="135" t="s">
        <v>618</v>
      </c>
      <c r="C45" s="190" t="s">
        <v>556</v>
      </c>
      <c r="D45" s="193">
        <v>2003</v>
      </c>
      <c r="E45" s="135" t="s">
        <v>614</v>
      </c>
      <c r="F45" s="193">
        <v>352294</v>
      </c>
      <c r="G45" s="205" t="s">
        <v>650</v>
      </c>
      <c r="H45" s="193">
        <v>5</v>
      </c>
      <c r="I45" s="205"/>
      <c r="J45" s="193">
        <v>0</v>
      </c>
      <c r="K45" s="205">
        <v>1.1</v>
      </c>
      <c r="L45" s="193">
        <v>4</v>
      </c>
      <c r="M45" s="205">
        <v>30.96</v>
      </c>
      <c r="N45" s="193">
        <v>10</v>
      </c>
      <c r="O45" s="68">
        <v>19</v>
      </c>
      <c r="P45" s="197">
        <v>35</v>
      </c>
    </row>
    <row r="46" spans="1:16" s="192" customFormat="1" ht="15">
      <c r="A46" s="204">
        <v>38</v>
      </c>
      <c r="B46" s="190" t="s">
        <v>468</v>
      </c>
      <c r="C46" s="190" t="s">
        <v>469</v>
      </c>
      <c r="D46" s="193">
        <v>2002</v>
      </c>
      <c r="E46" s="190" t="s">
        <v>372</v>
      </c>
      <c r="F46" s="193">
        <v>342762</v>
      </c>
      <c r="G46" s="205" t="s">
        <v>519</v>
      </c>
      <c r="H46" s="193">
        <v>0</v>
      </c>
      <c r="I46" s="205"/>
      <c r="J46" s="193">
        <v>0</v>
      </c>
      <c r="K46" s="205">
        <v>1.15</v>
      </c>
      <c r="L46" s="193">
        <v>5</v>
      </c>
      <c r="M46" s="205">
        <v>41.5</v>
      </c>
      <c r="N46" s="193">
        <v>14</v>
      </c>
      <c r="O46" s="68">
        <v>19</v>
      </c>
      <c r="P46" s="197">
        <v>35</v>
      </c>
    </row>
    <row r="47" spans="1:16" s="192" customFormat="1" ht="15">
      <c r="A47" s="204">
        <v>39</v>
      </c>
      <c r="B47" s="190" t="s">
        <v>490</v>
      </c>
      <c r="C47" s="190" t="s">
        <v>491</v>
      </c>
      <c r="D47" s="193">
        <v>2003</v>
      </c>
      <c r="E47" s="190" t="s">
        <v>415</v>
      </c>
      <c r="F47" s="193">
        <v>352873</v>
      </c>
      <c r="G47" s="205" t="s">
        <v>528</v>
      </c>
      <c r="H47" s="193">
        <v>4</v>
      </c>
      <c r="I47" s="205"/>
      <c r="J47" s="193">
        <v>0</v>
      </c>
      <c r="K47" s="205">
        <v>1.4</v>
      </c>
      <c r="L47" s="193">
        <v>10</v>
      </c>
      <c r="M47" s="205">
        <v>21.5</v>
      </c>
      <c r="N47" s="193">
        <v>5</v>
      </c>
      <c r="O47" s="68">
        <v>19</v>
      </c>
      <c r="P47" s="197">
        <v>35</v>
      </c>
    </row>
    <row r="48" spans="1:16" s="192" customFormat="1" ht="15">
      <c r="A48" s="204">
        <v>40</v>
      </c>
      <c r="B48" s="190" t="s">
        <v>593</v>
      </c>
      <c r="C48" s="190" t="s">
        <v>556</v>
      </c>
      <c r="D48" s="193">
        <v>2003</v>
      </c>
      <c r="E48" s="190" t="s">
        <v>586</v>
      </c>
      <c r="F48" s="193">
        <v>346605</v>
      </c>
      <c r="G48" s="205" t="s">
        <v>642</v>
      </c>
      <c r="H48" s="193">
        <v>0</v>
      </c>
      <c r="I48" s="205"/>
      <c r="J48" s="193">
        <v>0</v>
      </c>
      <c r="K48" s="205">
        <v>1.05</v>
      </c>
      <c r="L48" s="193">
        <v>3</v>
      </c>
      <c r="M48" s="205">
        <v>46.45</v>
      </c>
      <c r="N48" s="193">
        <v>15</v>
      </c>
      <c r="O48" s="68">
        <v>18</v>
      </c>
      <c r="P48" s="197">
        <v>40</v>
      </c>
    </row>
    <row r="49" spans="1:16" s="192" customFormat="1" ht="15">
      <c r="A49" s="204">
        <v>41</v>
      </c>
      <c r="B49" s="190" t="s">
        <v>543</v>
      </c>
      <c r="C49" s="190" t="s">
        <v>544</v>
      </c>
      <c r="D49" s="193">
        <v>2002</v>
      </c>
      <c r="E49" s="190" t="s">
        <v>545</v>
      </c>
      <c r="F49" s="193">
        <v>350610</v>
      </c>
      <c r="G49" s="205" t="s">
        <v>575</v>
      </c>
      <c r="H49" s="193">
        <v>2</v>
      </c>
      <c r="I49" s="205"/>
      <c r="J49" s="193">
        <v>0</v>
      </c>
      <c r="K49" s="205">
        <v>1.15</v>
      </c>
      <c r="L49" s="193">
        <v>5</v>
      </c>
      <c r="M49" s="205">
        <v>33.25</v>
      </c>
      <c r="N49" s="193">
        <v>11</v>
      </c>
      <c r="O49" s="68">
        <v>18</v>
      </c>
      <c r="P49" s="197">
        <v>40</v>
      </c>
    </row>
    <row r="50" spans="1:16" s="192" customFormat="1" ht="15">
      <c r="A50" s="204">
        <v>42</v>
      </c>
      <c r="B50" s="190" t="s">
        <v>463</v>
      </c>
      <c r="C50" s="190" t="s">
        <v>464</v>
      </c>
      <c r="D50" s="193">
        <v>2003</v>
      </c>
      <c r="E50" s="190" t="s">
        <v>535</v>
      </c>
      <c r="F50" s="193">
        <v>342666</v>
      </c>
      <c r="G50" s="205" t="s">
        <v>517</v>
      </c>
      <c r="H50" s="193">
        <v>4</v>
      </c>
      <c r="I50" s="205"/>
      <c r="J50" s="193">
        <v>0</v>
      </c>
      <c r="K50" s="205">
        <v>1.3</v>
      </c>
      <c r="L50" s="193">
        <v>8</v>
      </c>
      <c r="M50" s="205">
        <v>23.5</v>
      </c>
      <c r="N50" s="193">
        <v>6</v>
      </c>
      <c r="O50" s="68">
        <v>18</v>
      </c>
      <c r="P50" s="197">
        <v>40</v>
      </c>
    </row>
    <row r="51" spans="1:16" s="192" customFormat="1" ht="15">
      <c r="A51" s="204">
        <v>43</v>
      </c>
      <c r="B51" s="190" t="s">
        <v>555</v>
      </c>
      <c r="C51" s="190" t="s">
        <v>556</v>
      </c>
      <c r="D51" s="193">
        <v>2002</v>
      </c>
      <c r="E51" s="190" t="s">
        <v>542</v>
      </c>
      <c r="F51" s="193">
        <v>344841</v>
      </c>
      <c r="G51" s="205"/>
      <c r="H51" s="193">
        <v>0</v>
      </c>
      <c r="I51" s="205">
        <v>13.81</v>
      </c>
      <c r="J51" s="193">
        <v>3</v>
      </c>
      <c r="K51" s="205">
        <v>0.95</v>
      </c>
      <c r="L51" s="193">
        <v>1</v>
      </c>
      <c r="M51" s="205">
        <v>41.95</v>
      </c>
      <c r="N51" s="193">
        <v>14</v>
      </c>
      <c r="O51" s="68">
        <v>18</v>
      </c>
      <c r="P51" s="197">
        <v>40</v>
      </c>
    </row>
    <row r="52" spans="1:16" s="192" customFormat="1" ht="15">
      <c r="A52" s="204">
        <v>44</v>
      </c>
      <c r="B52" s="190" t="s">
        <v>590</v>
      </c>
      <c r="C52" s="190" t="s">
        <v>591</v>
      </c>
      <c r="D52" s="193">
        <v>2003</v>
      </c>
      <c r="E52" s="190" t="s">
        <v>586</v>
      </c>
      <c r="F52" s="193"/>
      <c r="G52" s="205"/>
      <c r="H52" s="193">
        <v>0</v>
      </c>
      <c r="I52" s="205">
        <v>11.57</v>
      </c>
      <c r="J52" s="193">
        <v>9</v>
      </c>
      <c r="K52" s="205">
        <v>0</v>
      </c>
      <c r="L52" s="193">
        <v>0</v>
      </c>
      <c r="M52" s="205">
        <v>27.3</v>
      </c>
      <c r="N52" s="193">
        <v>8</v>
      </c>
      <c r="O52" s="68">
        <v>17</v>
      </c>
      <c r="P52" s="197">
        <v>44</v>
      </c>
    </row>
    <row r="53" spans="1:16" s="192" customFormat="1" ht="15">
      <c r="A53" s="204">
        <v>45</v>
      </c>
      <c r="B53" s="190" t="s">
        <v>605</v>
      </c>
      <c r="C53" s="190" t="s">
        <v>556</v>
      </c>
      <c r="D53" s="193">
        <v>2002</v>
      </c>
      <c r="E53" s="190" t="s">
        <v>600</v>
      </c>
      <c r="F53" s="193">
        <v>353579</v>
      </c>
      <c r="G53" s="205"/>
      <c r="H53" s="193">
        <v>0</v>
      </c>
      <c r="I53" s="205">
        <v>12.9</v>
      </c>
      <c r="J53" s="193">
        <v>5</v>
      </c>
      <c r="K53" s="205">
        <v>1.1</v>
      </c>
      <c r="L53" s="193">
        <v>4</v>
      </c>
      <c r="M53" s="205">
        <v>27.1</v>
      </c>
      <c r="N53" s="193">
        <v>8</v>
      </c>
      <c r="O53" s="68">
        <v>17</v>
      </c>
      <c r="P53" s="197">
        <v>44</v>
      </c>
    </row>
    <row r="54" spans="1:16" s="192" customFormat="1" ht="15">
      <c r="A54" s="204">
        <v>46</v>
      </c>
      <c r="B54" s="190" t="s">
        <v>483</v>
      </c>
      <c r="C54" s="190" t="s">
        <v>466</v>
      </c>
      <c r="D54" s="193">
        <v>2002</v>
      </c>
      <c r="E54" s="190" t="s">
        <v>344</v>
      </c>
      <c r="F54" s="193">
        <v>345374</v>
      </c>
      <c r="G54" s="205" t="s">
        <v>524</v>
      </c>
      <c r="H54" s="193">
        <v>0</v>
      </c>
      <c r="I54" s="205"/>
      <c r="J54" s="193">
        <v>0</v>
      </c>
      <c r="K54" s="205">
        <v>1.1</v>
      </c>
      <c r="L54" s="193">
        <v>4</v>
      </c>
      <c r="M54" s="205">
        <v>40</v>
      </c>
      <c r="N54" s="193">
        <v>13</v>
      </c>
      <c r="O54" s="68">
        <v>17</v>
      </c>
      <c r="P54" s="197">
        <v>44</v>
      </c>
    </row>
    <row r="55" spans="1:16" s="192" customFormat="1" ht="15">
      <c r="A55" s="204">
        <v>47</v>
      </c>
      <c r="B55" s="190" t="s">
        <v>537</v>
      </c>
      <c r="C55" s="190" t="s">
        <v>538</v>
      </c>
      <c r="D55" s="193">
        <v>2003</v>
      </c>
      <c r="E55" s="190" t="s">
        <v>539</v>
      </c>
      <c r="F55" s="193">
        <v>347549</v>
      </c>
      <c r="G55" s="205" t="s">
        <v>572</v>
      </c>
      <c r="H55" s="193">
        <v>2</v>
      </c>
      <c r="I55" s="205"/>
      <c r="J55" s="193">
        <v>0</v>
      </c>
      <c r="K55" s="205">
        <v>1.1</v>
      </c>
      <c r="L55" s="193">
        <v>4</v>
      </c>
      <c r="M55" s="205">
        <v>34.4</v>
      </c>
      <c r="N55" s="193">
        <v>11</v>
      </c>
      <c r="O55" s="68">
        <v>17</v>
      </c>
      <c r="P55" s="197">
        <v>44</v>
      </c>
    </row>
    <row r="56" spans="1:16" s="192" customFormat="1" ht="15">
      <c r="A56" s="204">
        <v>48</v>
      </c>
      <c r="B56" s="190" t="s">
        <v>486</v>
      </c>
      <c r="C56" s="190" t="s">
        <v>473</v>
      </c>
      <c r="D56" s="193">
        <v>2003</v>
      </c>
      <c r="E56" s="190" t="s">
        <v>375</v>
      </c>
      <c r="F56" s="193">
        <v>344924</v>
      </c>
      <c r="G56" s="205"/>
      <c r="H56" s="193">
        <v>0</v>
      </c>
      <c r="I56" s="205">
        <v>12.86</v>
      </c>
      <c r="J56" s="193">
        <v>5</v>
      </c>
      <c r="K56" s="205">
        <v>1.15</v>
      </c>
      <c r="L56" s="193">
        <v>5</v>
      </c>
      <c r="M56" s="205">
        <v>22</v>
      </c>
      <c r="N56" s="193">
        <v>6</v>
      </c>
      <c r="O56" s="68">
        <v>16</v>
      </c>
      <c r="P56" s="197">
        <v>48</v>
      </c>
    </row>
    <row r="57" spans="1:16" s="192" customFormat="1" ht="15">
      <c r="A57" s="204">
        <v>49</v>
      </c>
      <c r="B57" s="190" t="s">
        <v>502</v>
      </c>
      <c r="C57" s="190" t="s">
        <v>503</v>
      </c>
      <c r="D57" s="193">
        <v>2003</v>
      </c>
      <c r="E57" s="190" t="s">
        <v>372</v>
      </c>
      <c r="F57" s="193">
        <v>342680</v>
      </c>
      <c r="G57" s="205" t="s">
        <v>447</v>
      </c>
      <c r="H57" s="193">
        <v>0</v>
      </c>
      <c r="I57" s="205"/>
      <c r="J57" s="193">
        <v>0</v>
      </c>
      <c r="K57" s="205">
        <v>1.25</v>
      </c>
      <c r="L57" s="193">
        <v>7</v>
      </c>
      <c r="M57" s="205">
        <v>29.6</v>
      </c>
      <c r="N57" s="193">
        <v>9</v>
      </c>
      <c r="O57" s="68">
        <v>16</v>
      </c>
      <c r="P57" s="197">
        <v>48</v>
      </c>
    </row>
    <row r="58" spans="1:16" s="192" customFormat="1" ht="15">
      <c r="A58" s="204">
        <v>50</v>
      </c>
      <c r="B58" s="190" t="s">
        <v>564</v>
      </c>
      <c r="C58" s="190" t="s">
        <v>491</v>
      </c>
      <c r="D58" s="193">
        <v>2002</v>
      </c>
      <c r="E58" s="190" t="s">
        <v>552</v>
      </c>
      <c r="F58" s="193">
        <v>347949</v>
      </c>
      <c r="G58" s="205" t="s">
        <v>580</v>
      </c>
      <c r="H58" s="193">
        <v>0</v>
      </c>
      <c r="I58" s="205"/>
      <c r="J58" s="193">
        <v>0</v>
      </c>
      <c r="K58" s="205">
        <v>1.15</v>
      </c>
      <c r="L58" s="193">
        <v>5</v>
      </c>
      <c r="M58" s="205">
        <v>30.7</v>
      </c>
      <c r="N58" s="193">
        <v>10</v>
      </c>
      <c r="O58" s="68">
        <v>15</v>
      </c>
      <c r="P58" s="197">
        <v>50</v>
      </c>
    </row>
    <row r="59" spans="1:16" s="192" customFormat="1" ht="15">
      <c r="A59" s="204">
        <v>51</v>
      </c>
      <c r="B59" s="190" t="s">
        <v>474</v>
      </c>
      <c r="C59" s="190" t="s">
        <v>475</v>
      </c>
      <c r="D59" s="193">
        <v>2002</v>
      </c>
      <c r="E59" s="190" t="s">
        <v>344</v>
      </c>
      <c r="F59" s="193">
        <v>351430</v>
      </c>
      <c r="G59" s="205" t="s">
        <v>521</v>
      </c>
      <c r="H59" s="193">
        <v>0</v>
      </c>
      <c r="I59" s="205"/>
      <c r="J59" s="193">
        <v>0</v>
      </c>
      <c r="K59" s="205">
        <v>1.1</v>
      </c>
      <c r="L59" s="193">
        <v>4</v>
      </c>
      <c r="M59" s="205">
        <v>33</v>
      </c>
      <c r="N59" s="193">
        <v>11</v>
      </c>
      <c r="O59" s="68">
        <v>15</v>
      </c>
      <c r="P59" s="197">
        <v>50</v>
      </c>
    </row>
    <row r="60" spans="1:16" s="192" customFormat="1" ht="15">
      <c r="A60" s="204">
        <v>52</v>
      </c>
      <c r="B60" s="190" t="s">
        <v>611</v>
      </c>
      <c r="C60" s="190" t="s">
        <v>612</v>
      </c>
      <c r="D60" s="193">
        <v>2003</v>
      </c>
      <c r="E60" s="190" t="s">
        <v>607</v>
      </c>
      <c r="F60" s="193">
        <v>342786</v>
      </c>
      <c r="G60" s="205"/>
      <c r="H60" s="193">
        <v>0</v>
      </c>
      <c r="I60" s="205">
        <v>12.75</v>
      </c>
      <c r="J60" s="193">
        <v>6</v>
      </c>
      <c r="K60" s="205">
        <v>1.05</v>
      </c>
      <c r="L60" s="193">
        <v>3</v>
      </c>
      <c r="M60" s="205">
        <v>23.7</v>
      </c>
      <c r="N60" s="193">
        <v>6</v>
      </c>
      <c r="O60" s="68">
        <v>15</v>
      </c>
      <c r="P60" s="197">
        <v>50</v>
      </c>
    </row>
    <row r="61" spans="1:16" s="192" customFormat="1" ht="15">
      <c r="A61" s="204">
        <v>53</v>
      </c>
      <c r="B61" s="190" t="s">
        <v>540</v>
      </c>
      <c r="C61" s="190" t="s">
        <v>511</v>
      </c>
      <c r="D61" s="193">
        <v>2003</v>
      </c>
      <c r="E61" s="190" t="s">
        <v>539</v>
      </c>
      <c r="F61" s="193">
        <v>351181</v>
      </c>
      <c r="G61" s="205" t="s">
        <v>573</v>
      </c>
      <c r="H61" s="193">
        <v>0</v>
      </c>
      <c r="I61" s="205"/>
      <c r="J61" s="193">
        <v>0</v>
      </c>
      <c r="K61" s="205">
        <v>1.05</v>
      </c>
      <c r="L61" s="193">
        <v>3</v>
      </c>
      <c r="M61" s="205">
        <v>37.6</v>
      </c>
      <c r="N61" s="193">
        <v>12</v>
      </c>
      <c r="O61" s="68">
        <v>15</v>
      </c>
      <c r="P61" s="197">
        <v>50</v>
      </c>
    </row>
    <row r="62" spans="1:16" s="192" customFormat="1" ht="15">
      <c r="A62" s="204">
        <v>54</v>
      </c>
      <c r="B62" s="190" t="s">
        <v>465</v>
      </c>
      <c r="C62" s="190" t="s">
        <v>466</v>
      </c>
      <c r="D62" s="193">
        <v>2003</v>
      </c>
      <c r="E62" s="190" t="s">
        <v>535</v>
      </c>
      <c r="F62" s="193">
        <v>335128</v>
      </c>
      <c r="G62" s="205" t="s">
        <v>518</v>
      </c>
      <c r="H62" s="193">
        <v>1</v>
      </c>
      <c r="I62" s="205"/>
      <c r="J62" s="193">
        <v>0</v>
      </c>
      <c r="K62" s="205">
        <v>1.3</v>
      </c>
      <c r="L62" s="193">
        <v>8</v>
      </c>
      <c r="M62" s="205">
        <v>22.3</v>
      </c>
      <c r="N62" s="193">
        <v>6</v>
      </c>
      <c r="O62" s="68">
        <v>15</v>
      </c>
      <c r="P62" s="197">
        <v>50</v>
      </c>
    </row>
    <row r="63" spans="1:16" s="192" customFormat="1" ht="15">
      <c r="A63" s="204">
        <v>55</v>
      </c>
      <c r="B63" s="190" t="s">
        <v>622</v>
      </c>
      <c r="C63" s="190" t="s">
        <v>623</v>
      </c>
      <c r="D63" s="193">
        <v>2002</v>
      </c>
      <c r="E63" s="190" t="s">
        <v>624</v>
      </c>
      <c r="F63" s="193">
        <v>353472</v>
      </c>
      <c r="G63" s="205" t="s">
        <v>654</v>
      </c>
      <c r="H63" s="193">
        <v>3</v>
      </c>
      <c r="I63" s="205"/>
      <c r="J63" s="193">
        <v>0</v>
      </c>
      <c r="K63" s="205">
        <v>1.2</v>
      </c>
      <c r="L63" s="193">
        <v>6</v>
      </c>
      <c r="M63" s="205">
        <v>23.5</v>
      </c>
      <c r="N63" s="193">
        <v>6</v>
      </c>
      <c r="O63" s="68">
        <v>15</v>
      </c>
      <c r="P63" s="197">
        <v>50</v>
      </c>
    </row>
    <row r="64" spans="1:16" s="192" customFormat="1" ht="15">
      <c r="A64" s="204">
        <v>56</v>
      </c>
      <c r="B64" s="190" t="s">
        <v>627</v>
      </c>
      <c r="C64" s="190" t="s">
        <v>559</v>
      </c>
      <c r="D64" s="193">
        <v>2002</v>
      </c>
      <c r="E64" s="190" t="s">
        <v>624</v>
      </c>
      <c r="F64" s="193">
        <v>343425</v>
      </c>
      <c r="G64" s="205" t="s">
        <v>655</v>
      </c>
      <c r="H64" s="193">
        <v>0</v>
      </c>
      <c r="I64" s="205"/>
      <c r="J64" s="193">
        <v>0</v>
      </c>
      <c r="K64" s="205">
        <v>1.3</v>
      </c>
      <c r="L64" s="193">
        <v>8</v>
      </c>
      <c r="M64" s="205">
        <v>24.2</v>
      </c>
      <c r="N64" s="193">
        <v>7</v>
      </c>
      <c r="O64" s="68">
        <v>15</v>
      </c>
      <c r="P64" s="197">
        <v>50</v>
      </c>
    </row>
    <row r="65" spans="1:16" s="192" customFormat="1" ht="15">
      <c r="A65" s="204">
        <v>57</v>
      </c>
      <c r="B65" s="190" t="s">
        <v>628</v>
      </c>
      <c r="C65" s="190" t="s">
        <v>464</v>
      </c>
      <c r="D65" s="193">
        <v>2003</v>
      </c>
      <c r="E65" s="190" t="s">
        <v>624</v>
      </c>
      <c r="F65" s="193">
        <v>353225</v>
      </c>
      <c r="G65" s="205" t="s">
        <v>657</v>
      </c>
      <c r="H65" s="193">
        <v>0</v>
      </c>
      <c r="I65" s="205"/>
      <c r="J65" s="193">
        <v>0</v>
      </c>
      <c r="K65" s="205">
        <v>1.2</v>
      </c>
      <c r="L65" s="193">
        <v>6</v>
      </c>
      <c r="M65" s="205">
        <v>29.2</v>
      </c>
      <c r="N65" s="193">
        <v>9</v>
      </c>
      <c r="O65" s="68">
        <v>15</v>
      </c>
      <c r="P65" s="197">
        <v>50</v>
      </c>
    </row>
    <row r="66" spans="1:16" s="192" customFormat="1" ht="15">
      <c r="A66" s="204">
        <v>58</v>
      </c>
      <c r="B66" s="190" t="s">
        <v>563</v>
      </c>
      <c r="C66" s="190" t="s">
        <v>559</v>
      </c>
      <c r="D66" s="193">
        <v>2002</v>
      </c>
      <c r="E66" s="190" t="s">
        <v>552</v>
      </c>
      <c r="F66" s="193">
        <v>352810</v>
      </c>
      <c r="G66" s="205" t="s">
        <v>579</v>
      </c>
      <c r="H66" s="193">
        <v>1</v>
      </c>
      <c r="I66" s="205"/>
      <c r="J66" s="193">
        <v>0</v>
      </c>
      <c r="K66" s="205">
        <v>1.05</v>
      </c>
      <c r="L66" s="193">
        <v>3</v>
      </c>
      <c r="M66" s="205">
        <v>30.4</v>
      </c>
      <c r="N66" s="193">
        <v>10</v>
      </c>
      <c r="O66" s="68">
        <v>14</v>
      </c>
      <c r="P66" s="197">
        <v>58</v>
      </c>
    </row>
    <row r="67" spans="1:16" s="192" customFormat="1" ht="15">
      <c r="A67" s="204">
        <v>59</v>
      </c>
      <c r="B67" s="190" t="s">
        <v>508</v>
      </c>
      <c r="C67" s="190" t="s">
        <v>455</v>
      </c>
      <c r="D67" s="193">
        <v>2002</v>
      </c>
      <c r="E67" s="190" t="s">
        <v>375</v>
      </c>
      <c r="F67" s="193">
        <v>331834</v>
      </c>
      <c r="G67" s="205" t="s">
        <v>532</v>
      </c>
      <c r="H67" s="193">
        <v>0</v>
      </c>
      <c r="I67" s="205"/>
      <c r="J67" s="193">
        <v>0</v>
      </c>
      <c r="K67" s="205">
        <v>1.2</v>
      </c>
      <c r="L67" s="193">
        <v>6</v>
      </c>
      <c r="M67" s="205">
        <v>27.9</v>
      </c>
      <c r="N67" s="193">
        <v>8</v>
      </c>
      <c r="O67" s="68">
        <v>14</v>
      </c>
      <c r="P67" s="197">
        <v>58</v>
      </c>
    </row>
    <row r="68" spans="1:16" s="192" customFormat="1" ht="15">
      <c r="A68" s="204">
        <v>60</v>
      </c>
      <c r="B68" s="190" t="s">
        <v>461</v>
      </c>
      <c r="C68" s="190" t="s">
        <v>462</v>
      </c>
      <c r="D68" s="193">
        <v>2002</v>
      </c>
      <c r="E68" s="190" t="s">
        <v>341</v>
      </c>
      <c r="F68" s="193">
        <v>343737</v>
      </c>
      <c r="G68" s="205" t="s">
        <v>516</v>
      </c>
      <c r="H68" s="193">
        <v>0</v>
      </c>
      <c r="I68" s="205"/>
      <c r="J68" s="193">
        <v>0</v>
      </c>
      <c r="K68" s="205">
        <v>1.15</v>
      </c>
      <c r="L68" s="193">
        <v>5</v>
      </c>
      <c r="M68" s="205">
        <v>28.1</v>
      </c>
      <c r="N68" s="193">
        <v>9</v>
      </c>
      <c r="O68" s="68">
        <v>14</v>
      </c>
      <c r="P68" s="197">
        <v>58</v>
      </c>
    </row>
    <row r="69" spans="1:16" s="192" customFormat="1" ht="15">
      <c r="A69" s="204">
        <v>61</v>
      </c>
      <c r="B69" s="190" t="s">
        <v>541</v>
      </c>
      <c r="C69" s="190" t="s">
        <v>503</v>
      </c>
      <c r="D69" s="193">
        <v>2002</v>
      </c>
      <c r="E69" s="190" t="s">
        <v>542</v>
      </c>
      <c r="F69" s="193">
        <v>333850</v>
      </c>
      <c r="G69" s="205" t="s">
        <v>574</v>
      </c>
      <c r="H69" s="193">
        <v>0</v>
      </c>
      <c r="I69" s="205"/>
      <c r="J69" s="193">
        <v>0</v>
      </c>
      <c r="K69" s="205">
        <v>0.95</v>
      </c>
      <c r="L69" s="193">
        <v>1</v>
      </c>
      <c r="M69" s="205">
        <v>39.95</v>
      </c>
      <c r="N69" s="193">
        <v>13</v>
      </c>
      <c r="O69" s="68">
        <v>14</v>
      </c>
      <c r="P69" s="197">
        <v>58</v>
      </c>
    </row>
    <row r="70" spans="1:16" s="192" customFormat="1" ht="15">
      <c r="A70" s="204">
        <v>62</v>
      </c>
      <c r="B70" s="190" t="s">
        <v>413</v>
      </c>
      <c r="C70" s="190" t="s">
        <v>556</v>
      </c>
      <c r="D70" s="193">
        <v>2003</v>
      </c>
      <c r="E70" s="190" t="s">
        <v>624</v>
      </c>
      <c r="F70" s="193">
        <v>347504</v>
      </c>
      <c r="G70" s="205" t="s">
        <v>656</v>
      </c>
      <c r="H70" s="193">
        <v>0</v>
      </c>
      <c r="I70" s="205"/>
      <c r="J70" s="193">
        <v>0</v>
      </c>
      <c r="K70" s="205">
        <v>1.05</v>
      </c>
      <c r="L70" s="193">
        <v>3</v>
      </c>
      <c r="M70" s="205">
        <v>33.8</v>
      </c>
      <c r="N70" s="193">
        <v>11</v>
      </c>
      <c r="O70" s="68">
        <v>14</v>
      </c>
      <c r="P70" s="197">
        <v>58</v>
      </c>
    </row>
    <row r="71" spans="1:16" s="192" customFormat="1" ht="15">
      <c r="A71" s="204">
        <v>63</v>
      </c>
      <c r="B71" s="190" t="s">
        <v>597</v>
      </c>
      <c r="C71" s="190" t="s">
        <v>598</v>
      </c>
      <c r="D71" s="193">
        <v>2002</v>
      </c>
      <c r="E71" s="190" t="s">
        <v>586</v>
      </c>
      <c r="F71" s="193">
        <v>343364</v>
      </c>
      <c r="G71" s="205" t="s">
        <v>643</v>
      </c>
      <c r="H71" s="193">
        <v>0</v>
      </c>
      <c r="I71" s="205"/>
      <c r="J71" s="193">
        <v>0</v>
      </c>
      <c r="K71" s="205">
        <v>1.2</v>
      </c>
      <c r="L71" s="193">
        <v>6</v>
      </c>
      <c r="M71" s="205">
        <v>25.6</v>
      </c>
      <c r="N71" s="193">
        <v>7</v>
      </c>
      <c r="O71" s="68">
        <v>13</v>
      </c>
      <c r="P71" s="197">
        <v>63</v>
      </c>
    </row>
    <row r="72" spans="1:16" s="192" customFormat="1" ht="15">
      <c r="A72" s="204">
        <v>64</v>
      </c>
      <c r="B72" s="190" t="s">
        <v>602</v>
      </c>
      <c r="C72" s="190" t="s">
        <v>469</v>
      </c>
      <c r="D72" s="193">
        <v>2003</v>
      </c>
      <c r="E72" s="190" t="s">
        <v>600</v>
      </c>
      <c r="F72" s="193">
        <v>342703</v>
      </c>
      <c r="G72" s="205" t="s">
        <v>645</v>
      </c>
      <c r="H72" s="193">
        <v>2</v>
      </c>
      <c r="I72" s="205"/>
      <c r="J72" s="193">
        <v>0</v>
      </c>
      <c r="K72" s="205">
        <v>1.05</v>
      </c>
      <c r="L72" s="193">
        <v>3</v>
      </c>
      <c r="M72" s="205">
        <v>26.6</v>
      </c>
      <c r="N72" s="193">
        <v>8</v>
      </c>
      <c r="O72" s="68">
        <v>13</v>
      </c>
      <c r="P72" s="197">
        <v>63</v>
      </c>
    </row>
    <row r="73" spans="1:16" s="192" customFormat="1" ht="15">
      <c r="A73" s="204">
        <v>65</v>
      </c>
      <c r="B73" s="190" t="s">
        <v>478</v>
      </c>
      <c r="C73" s="190" t="s">
        <v>479</v>
      </c>
      <c r="D73" s="193">
        <v>2002</v>
      </c>
      <c r="E73" s="190" t="s">
        <v>344</v>
      </c>
      <c r="F73" s="193">
        <v>351429</v>
      </c>
      <c r="G73" s="205" t="s">
        <v>523</v>
      </c>
      <c r="H73" s="193">
        <v>0</v>
      </c>
      <c r="I73" s="205"/>
      <c r="J73" s="193">
        <v>0</v>
      </c>
      <c r="K73" s="205">
        <v>1.15</v>
      </c>
      <c r="L73" s="193">
        <v>5</v>
      </c>
      <c r="M73" s="205">
        <v>26.5</v>
      </c>
      <c r="N73" s="193">
        <v>8</v>
      </c>
      <c r="O73" s="68">
        <v>13</v>
      </c>
      <c r="P73" s="197">
        <v>63</v>
      </c>
    </row>
    <row r="74" spans="1:16" s="192" customFormat="1" ht="15">
      <c r="A74" s="204">
        <v>66</v>
      </c>
      <c r="B74" s="190" t="s">
        <v>553</v>
      </c>
      <c r="C74" s="190" t="s">
        <v>554</v>
      </c>
      <c r="D74" s="193">
        <v>2003</v>
      </c>
      <c r="E74" s="190" t="s">
        <v>539</v>
      </c>
      <c r="F74" s="193">
        <v>352200</v>
      </c>
      <c r="G74" s="205" t="s">
        <v>577</v>
      </c>
      <c r="H74" s="193">
        <v>0</v>
      </c>
      <c r="I74" s="205"/>
      <c r="J74" s="193">
        <v>0</v>
      </c>
      <c r="K74" s="205">
        <v>1.2</v>
      </c>
      <c r="L74" s="193">
        <v>6</v>
      </c>
      <c r="M74" s="205">
        <v>24.1</v>
      </c>
      <c r="N74" s="193">
        <v>7</v>
      </c>
      <c r="O74" s="68">
        <v>13</v>
      </c>
      <c r="P74" s="197">
        <v>63</v>
      </c>
    </row>
    <row r="75" spans="1:16" s="192" customFormat="1" ht="15">
      <c r="A75" s="204">
        <v>67</v>
      </c>
      <c r="B75" s="190" t="s">
        <v>546</v>
      </c>
      <c r="C75" s="190" t="s">
        <v>547</v>
      </c>
      <c r="D75" s="193">
        <v>2003</v>
      </c>
      <c r="E75" s="190" t="s">
        <v>542</v>
      </c>
      <c r="F75" s="193">
        <v>351784</v>
      </c>
      <c r="G75" s="205"/>
      <c r="H75" s="193">
        <v>0</v>
      </c>
      <c r="I75" s="205">
        <v>17.12</v>
      </c>
      <c r="J75" s="193">
        <v>0</v>
      </c>
      <c r="K75" s="205">
        <v>0.95</v>
      </c>
      <c r="L75" s="193">
        <v>1</v>
      </c>
      <c r="M75" s="205">
        <v>37.5</v>
      </c>
      <c r="N75" s="193">
        <v>12</v>
      </c>
      <c r="O75" s="68">
        <v>13</v>
      </c>
      <c r="P75" s="197">
        <v>63</v>
      </c>
    </row>
    <row r="76" spans="1:16" s="192" customFormat="1" ht="15">
      <c r="A76" s="204">
        <v>68</v>
      </c>
      <c r="B76" s="190" t="s">
        <v>550</v>
      </c>
      <c r="C76" s="190" t="s">
        <v>551</v>
      </c>
      <c r="D76" s="193">
        <v>2003</v>
      </c>
      <c r="E76" s="190" t="s">
        <v>552</v>
      </c>
      <c r="F76" s="193">
        <v>343231</v>
      </c>
      <c r="G76" s="205" t="s">
        <v>576</v>
      </c>
      <c r="H76" s="193">
        <v>0</v>
      </c>
      <c r="I76" s="205"/>
      <c r="J76" s="193">
        <v>0</v>
      </c>
      <c r="K76" s="205">
        <v>1.1</v>
      </c>
      <c r="L76" s="193">
        <v>4</v>
      </c>
      <c r="M76" s="205">
        <v>27.5</v>
      </c>
      <c r="N76" s="193">
        <v>8</v>
      </c>
      <c r="O76" s="68">
        <v>12</v>
      </c>
      <c r="P76" s="197">
        <v>68</v>
      </c>
    </row>
    <row r="77" spans="1:16" s="192" customFormat="1" ht="15">
      <c r="A77" s="204">
        <v>69</v>
      </c>
      <c r="B77" s="190" t="s">
        <v>587</v>
      </c>
      <c r="C77" s="190" t="s">
        <v>466</v>
      </c>
      <c r="D77" s="193">
        <v>2003</v>
      </c>
      <c r="E77" s="190" t="s">
        <v>586</v>
      </c>
      <c r="F77" s="193">
        <v>336425</v>
      </c>
      <c r="G77" s="205"/>
      <c r="H77" s="193">
        <v>0</v>
      </c>
      <c r="I77" s="205">
        <v>15.7</v>
      </c>
      <c r="J77" s="193">
        <v>0</v>
      </c>
      <c r="K77" s="205">
        <v>0.95</v>
      </c>
      <c r="L77" s="193">
        <v>1</v>
      </c>
      <c r="M77" s="205">
        <v>33.2</v>
      </c>
      <c r="N77" s="193">
        <v>11</v>
      </c>
      <c r="O77" s="68">
        <v>12</v>
      </c>
      <c r="P77" s="197">
        <v>68</v>
      </c>
    </row>
    <row r="78" spans="1:16" s="192" customFormat="1" ht="15">
      <c r="A78" s="204">
        <v>70</v>
      </c>
      <c r="B78" s="190" t="s">
        <v>458</v>
      </c>
      <c r="C78" s="190" t="s">
        <v>459</v>
      </c>
      <c r="D78" s="193">
        <v>2003</v>
      </c>
      <c r="E78" s="190" t="s">
        <v>341</v>
      </c>
      <c r="F78" s="193">
        <v>350987</v>
      </c>
      <c r="G78" s="205" t="s">
        <v>514</v>
      </c>
      <c r="H78" s="193">
        <v>0</v>
      </c>
      <c r="I78" s="205"/>
      <c r="J78" s="193">
        <v>0</v>
      </c>
      <c r="K78" s="205">
        <v>1.15</v>
      </c>
      <c r="L78" s="193">
        <v>5</v>
      </c>
      <c r="M78" s="205">
        <v>24.9</v>
      </c>
      <c r="N78" s="193">
        <v>7</v>
      </c>
      <c r="O78" s="68">
        <v>12</v>
      </c>
      <c r="P78" s="197">
        <v>68</v>
      </c>
    </row>
    <row r="79" spans="1:16" s="192" customFormat="1" ht="15">
      <c r="A79" s="204">
        <v>71</v>
      </c>
      <c r="B79" s="190" t="s">
        <v>566</v>
      </c>
      <c r="C79" s="190" t="s">
        <v>511</v>
      </c>
      <c r="D79" s="193">
        <v>2003</v>
      </c>
      <c r="E79" s="190" t="s">
        <v>539</v>
      </c>
      <c r="F79" s="193">
        <v>342670</v>
      </c>
      <c r="G79" s="205" t="s">
        <v>582</v>
      </c>
      <c r="H79" s="193">
        <v>0</v>
      </c>
      <c r="I79" s="205"/>
      <c r="J79" s="193">
        <v>0</v>
      </c>
      <c r="K79" s="205">
        <v>1.1</v>
      </c>
      <c r="L79" s="193">
        <v>4</v>
      </c>
      <c r="M79" s="205">
        <v>27.9</v>
      </c>
      <c r="N79" s="193">
        <v>8</v>
      </c>
      <c r="O79" s="68">
        <v>12</v>
      </c>
      <c r="P79" s="197">
        <v>68</v>
      </c>
    </row>
    <row r="80" spans="1:16" s="192" customFormat="1" ht="15">
      <c r="A80" s="204">
        <v>72</v>
      </c>
      <c r="B80" s="190" t="s">
        <v>481</v>
      </c>
      <c r="C80" s="190" t="s">
        <v>482</v>
      </c>
      <c r="D80" s="193">
        <v>2003</v>
      </c>
      <c r="E80" s="190" t="s">
        <v>372</v>
      </c>
      <c r="F80" s="193">
        <v>349499</v>
      </c>
      <c r="G80" s="205"/>
      <c r="H80" s="193">
        <v>0</v>
      </c>
      <c r="I80" s="205">
        <v>13.75</v>
      </c>
      <c r="J80" s="193">
        <v>3</v>
      </c>
      <c r="K80" s="205">
        <v>1.05</v>
      </c>
      <c r="L80" s="193">
        <v>3</v>
      </c>
      <c r="M80" s="205">
        <v>23.2</v>
      </c>
      <c r="N80" s="193">
        <v>6</v>
      </c>
      <c r="O80" s="68">
        <v>12</v>
      </c>
      <c r="P80" s="197">
        <v>68</v>
      </c>
    </row>
    <row r="81" spans="1:16" s="192" customFormat="1" ht="15">
      <c r="A81" s="204">
        <v>73</v>
      </c>
      <c r="B81" s="190" t="s">
        <v>569</v>
      </c>
      <c r="C81" s="190" t="s">
        <v>570</v>
      </c>
      <c r="D81" s="193">
        <v>2003</v>
      </c>
      <c r="E81" s="190" t="s">
        <v>571</v>
      </c>
      <c r="F81" s="193">
        <v>339132</v>
      </c>
      <c r="G81" s="205"/>
      <c r="H81" s="193">
        <v>0</v>
      </c>
      <c r="I81" s="205">
        <v>16.25</v>
      </c>
      <c r="J81" s="193">
        <v>0</v>
      </c>
      <c r="K81" s="205">
        <v>0.95</v>
      </c>
      <c r="L81" s="193">
        <v>1</v>
      </c>
      <c r="M81" s="205">
        <v>30.35</v>
      </c>
      <c r="N81" s="193">
        <v>10</v>
      </c>
      <c r="O81" s="68">
        <v>11</v>
      </c>
      <c r="P81" s="197">
        <v>73</v>
      </c>
    </row>
    <row r="82" spans="1:16" s="192" customFormat="1" ht="15">
      <c r="A82" s="204">
        <v>74</v>
      </c>
      <c r="B82" s="190" t="s">
        <v>454</v>
      </c>
      <c r="C82" s="190" t="s">
        <v>455</v>
      </c>
      <c r="D82" s="193">
        <v>2002</v>
      </c>
      <c r="E82" s="190" t="s">
        <v>341</v>
      </c>
      <c r="F82" s="193">
        <v>333168</v>
      </c>
      <c r="G82" s="205" t="s">
        <v>447</v>
      </c>
      <c r="H82" s="193">
        <v>0</v>
      </c>
      <c r="I82" s="205"/>
      <c r="J82" s="193">
        <v>0</v>
      </c>
      <c r="K82" s="205">
        <v>1.1</v>
      </c>
      <c r="L82" s="193">
        <v>4</v>
      </c>
      <c r="M82" s="205">
        <v>25.9</v>
      </c>
      <c r="N82" s="193">
        <v>7</v>
      </c>
      <c r="O82" s="68">
        <v>11</v>
      </c>
      <c r="P82" s="197">
        <v>73</v>
      </c>
    </row>
    <row r="83" spans="1:16" s="192" customFormat="1" ht="15">
      <c r="A83" s="204">
        <v>75</v>
      </c>
      <c r="B83" s="190" t="s">
        <v>610</v>
      </c>
      <c r="C83" s="190" t="s">
        <v>596</v>
      </c>
      <c r="D83" s="193">
        <v>2003</v>
      </c>
      <c r="E83" s="190" t="s">
        <v>607</v>
      </c>
      <c r="F83" s="193">
        <v>344924</v>
      </c>
      <c r="G83" s="205"/>
      <c r="H83" s="193">
        <v>0</v>
      </c>
      <c r="I83" s="205">
        <v>15.3</v>
      </c>
      <c r="J83" s="193">
        <v>0</v>
      </c>
      <c r="K83" s="205">
        <v>1.15</v>
      </c>
      <c r="L83" s="193">
        <v>5</v>
      </c>
      <c r="M83" s="205">
        <v>22.8</v>
      </c>
      <c r="N83" s="193">
        <v>6</v>
      </c>
      <c r="O83" s="68">
        <v>11</v>
      </c>
      <c r="P83" s="197">
        <v>73</v>
      </c>
    </row>
    <row r="84" spans="1:16" s="192" customFormat="1" ht="15">
      <c r="A84" s="204">
        <v>76</v>
      </c>
      <c r="B84" s="135" t="s">
        <v>615</v>
      </c>
      <c r="C84" s="190" t="s">
        <v>616</v>
      </c>
      <c r="D84" s="193">
        <v>2003</v>
      </c>
      <c r="E84" s="135" t="s">
        <v>614</v>
      </c>
      <c r="F84" s="193">
        <v>338260</v>
      </c>
      <c r="G84" s="205" t="s">
        <v>647</v>
      </c>
      <c r="H84" s="193">
        <v>0</v>
      </c>
      <c r="I84" s="205"/>
      <c r="J84" s="193">
        <v>0</v>
      </c>
      <c r="K84" s="205">
        <v>1.1</v>
      </c>
      <c r="L84" s="193">
        <v>4</v>
      </c>
      <c r="M84" s="205">
        <v>25.27</v>
      </c>
      <c r="N84" s="193">
        <v>7</v>
      </c>
      <c r="O84" s="68">
        <v>11</v>
      </c>
      <c r="P84" s="197">
        <v>73</v>
      </c>
    </row>
    <row r="85" spans="1:16" s="192" customFormat="1" ht="15">
      <c r="A85" s="204">
        <v>77</v>
      </c>
      <c r="B85" s="190" t="s">
        <v>562</v>
      </c>
      <c r="C85" s="190" t="s">
        <v>559</v>
      </c>
      <c r="D85" s="193">
        <v>2003</v>
      </c>
      <c r="E85" s="190" t="s">
        <v>539</v>
      </c>
      <c r="F85" s="193">
        <v>351305</v>
      </c>
      <c r="G85" s="205" t="s">
        <v>578</v>
      </c>
      <c r="H85" s="193">
        <v>0</v>
      </c>
      <c r="I85" s="205"/>
      <c r="J85" s="193">
        <v>0</v>
      </c>
      <c r="K85" s="205">
        <v>1</v>
      </c>
      <c r="L85" s="193">
        <v>2</v>
      </c>
      <c r="M85" s="205">
        <v>29.1</v>
      </c>
      <c r="N85" s="193">
        <v>9</v>
      </c>
      <c r="O85" s="68">
        <v>11</v>
      </c>
      <c r="P85" s="197">
        <v>73</v>
      </c>
    </row>
    <row r="86" spans="1:16" s="192" customFormat="1" ht="15">
      <c r="A86" s="204">
        <v>78</v>
      </c>
      <c r="B86" s="190" t="s">
        <v>557</v>
      </c>
      <c r="C86" s="190" t="s">
        <v>457</v>
      </c>
      <c r="D86" s="193">
        <v>2002</v>
      </c>
      <c r="E86" s="190" t="s">
        <v>542</v>
      </c>
      <c r="F86" s="193"/>
      <c r="G86" s="205"/>
      <c r="H86" s="193">
        <v>0</v>
      </c>
      <c r="I86" s="205">
        <v>15.58</v>
      </c>
      <c r="J86" s="193">
        <v>0</v>
      </c>
      <c r="K86" s="205">
        <v>0.95</v>
      </c>
      <c r="L86" s="193">
        <v>1</v>
      </c>
      <c r="M86" s="205">
        <v>30.1</v>
      </c>
      <c r="N86" s="193">
        <v>10</v>
      </c>
      <c r="O86" s="68">
        <v>11</v>
      </c>
      <c r="P86" s="197">
        <v>73</v>
      </c>
    </row>
    <row r="87" spans="1:16" s="192" customFormat="1" ht="15">
      <c r="A87" s="204">
        <v>79</v>
      </c>
      <c r="B87" s="190" t="s">
        <v>631</v>
      </c>
      <c r="C87" s="190" t="s">
        <v>559</v>
      </c>
      <c r="D87" s="193">
        <v>2003</v>
      </c>
      <c r="E87" s="190" t="s">
        <v>624</v>
      </c>
      <c r="F87" s="193">
        <v>338279</v>
      </c>
      <c r="G87" s="205" t="s">
        <v>659</v>
      </c>
      <c r="H87" s="193">
        <v>4</v>
      </c>
      <c r="I87" s="205"/>
      <c r="J87" s="193">
        <v>0</v>
      </c>
      <c r="K87" s="205">
        <v>1.1</v>
      </c>
      <c r="L87" s="193">
        <v>4</v>
      </c>
      <c r="M87" s="205">
        <v>18.5</v>
      </c>
      <c r="N87" s="193">
        <v>3</v>
      </c>
      <c r="O87" s="68">
        <v>11</v>
      </c>
      <c r="P87" s="197">
        <v>73</v>
      </c>
    </row>
    <row r="88" spans="1:16" s="192" customFormat="1" ht="15">
      <c r="A88" s="204">
        <v>80</v>
      </c>
      <c r="B88" s="190" t="s">
        <v>584</v>
      </c>
      <c r="C88" s="190" t="s">
        <v>585</v>
      </c>
      <c r="D88" s="193">
        <v>2003</v>
      </c>
      <c r="E88" s="190" t="s">
        <v>586</v>
      </c>
      <c r="F88" s="193">
        <v>341734</v>
      </c>
      <c r="G88" s="205" t="s">
        <v>640</v>
      </c>
      <c r="H88" s="193">
        <v>0</v>
      </c>
      <c r="I88" s="205"/>
      <c r="J88" s="193">
        <v>0</v>
      </c>
      <c r="K88" s="205">
        <v>0</v>
      </c>
      <c r="L88" s="193">
        <v>0</v>
      </c>
      <c r="M88" s="205">
        <v>31.58</v>
      </c>
      <c r="N88" s="193">
        <v>10</v>
      </c>
      <c r="O88" s="68">
        <v>10</v>
      </c>
      <c r="P88" s="197">
        <v>80</v>
      </c>
    </row>
    <row r="89" spans="1:16" s="192" customFormat="1" ht="15">
      <c r="A89" s="204">
        <v>81</v>
      </c>
      <c r="B89" s="190" t="s">
        <v>594</v>
      </c>
      <c r="C89" s="190" t="s">
        <v>475</v>
      </c>
      <c r="D89" s="193">
        <v>2002</v>
      </c>
      <c r="E89" s="190" t="s">
        <v>586</v>
      </c>
      <c r="F89" s="193">
        <v>334697</v>
      </c>
      <c r="G89" s="205"/>
      <c r="H89" s="193">
        <v>0</v>
      </c>
      <c r="I89" s="205">
        <v>13.12</v>
      </c>
      <c r="J89" s="193">
        <v>5</v>
      </c>
      <c r="K89" s="205">
        <v>0.95</v>
      </c>
      <c r="L89" s="193">
        <v>1</v>
      </c>
      <c r="M89" s="205">
        <v>19.9</v>
      </c>
      <c r="N89" s="193">
        <v>4</v>
      </c>
      <c r="O89" s="68">
        <v>10</v>
      </c>
      <c r="P89" s="197">
        <v>80</v>
      </c>
    </row>
    <row r="90" spans="1:16" s="192" customFormat="1" ht="15">
      <c r="A90" s="204">
        <v>82</v>
      </c>
      <c r="B90" s="190" t="s">
        <v>504</v>
      </c>
      <c r="C90" s="190" t="s">
        <v>466</v>
      </c>
      <c r="D90" s="193">
        <v>2003</v>
      </c>
      <c r="E90" s="190" t="s">
        <v>375</v>
      </c>
      <c r="F90" s="193">
        <v>335009</v>
      </c>
      <c r="G90" s="205" t="s">
        <v>530</v>
      </c>
      <c r="H90" s="193">
        <v>0</v>
      </c>
      <c r="I90" s="205"/>
      <c r="J90" s="193">
        <v>0</v>
      </c>
      <c r="K90" s="205">
        <v>0.9</v>
      </c>
      <c r="L90" s="193">
        <v>0</v>
      </c>
      <c r="M90" s="205">
        <v>30</v>
      </c>
      <c r="N90" s="193">
        <v>10</v>
      </c>
      <c r="O90" s="68">
        <v>10</v>
      </c>
      <c r="P90" s="197">
        <v>80</v>
      </c>
    </row>
    <row r="91" spans="1:16" s="192" customFormat="1" ht="15">
      <c r="A91" s="204">
        <v>83</v>
      </c>
      <c r="B91" s="190" t="s">
        <v>460</v>
      </c>
      <c r="C91" s="190" t="s">
        <v>453</v>
      </c>
      <c r="D91" s="193">
        <v>2003</v>
      </c>
      <c r="E91" s="190" t="s">
        <v>341</v>
      </c>
      <c r="F91" s="193">
        <v>349948</v>
      </c>
      <c r="G91" s="205" t="s">
        <v>515</v>
      </c>
      <c r="H91" s="193">
        <v>0</v>
      </c>
      <c r="I91" s="205"/>
      <c r="J91" s="193">
        <v>0</v>
      </c>
      <c r="K91" s="205">
        <v>1</v>
      </c>
      <c r="L91" s="193">
        <v>2</v>
      </c>
      <c r="M91" s="205">
        <v>27.5</v>
      </c>
      <c r="N91" s="193">
        <v>8</v>
      </c>
      <c r="O91" s="68">
        <v>10</v>
      </c>
      <c r="P91" s="197">
        <v>80</v>
      </c>
    </row>
    <row r="92" spans="1:16" s="192" customFormat="1" ht="15">
      <c r="A92" s="204">
        <v>84</v>
      </c>
      <c r="B92" s="135" t="s">
        <v>619</v>
      </c>
      <c r="C92" s="190" t="s">
        <v>466</v>
      </c>
      <c r="D92" s="193">
        <v>2003</v>
      </c>
      <c r="E92" s="135" t="s">
        <v>614</v>
      </c>
      <c r="F92" s="193">
        <v>353190</v>
      </c>
      <c r="G92" s="205" t="s">
        <v>651</v>
      </c>
      <c r="H92" s="193">
        <v>0</v>
      </c>
      <c r="I92" s="205"/>
      <c r="J92" s="193">
        <v>0</v>
      </c>
      <c r="K92" s="205">
        <v>0</v>
      </c>
      <c r="L92" s="193">
        <v>0</v>
      </c>
      <c r="M92" s="205">
        <v>31.97</v>
      </c>
      <c r="N92" s="193">
        <v>10</v>
      </c>
      <c r="O92" s="68">
        <v>10</v>
      </c>
      <c r="P92" s="197">
        <v>80</v>
      </c>
    </row>
    <row r="93" spans="1:16" s="192" customFormat="1" ht="15">
      <c r="A93" s="204">
        <v>85</v>
      </c>
      <c r="B93" s="190" t="s">
        <v>505</v>
      </c>
      <c r="C93" s="190" t="s">
        <v>506</v>
      </c>
      <c r="D93" s="193">
        <v>2003</v>
      </c>
      <c r="E93" s="190" t="s">
        <v>341</v>
      </c>
      <c r="F93" s="193">
        <v>349945</v>
      </c>
      <c r="G93" s="205" t="s">
        <v>531</v>
      </c>
      <c r="H93" s="193">
        <v>0</v>
      </c>
      <c r="I93" s="205"/>
      <c r="J93" s="193">
        <v>0</v>
      </c>
      <c r="K93" s="205">
        <v>1.15</v>
      </c>
      <c r="L93" s="193">
        <v>5</v>
      </c>
      <c r="M93" s="205">
        <v>19.5</v>
      </c>
      <c r="N93" s="193">
        <v>4</v>
      </c>
      <c r="O93" s="68">
        <v>9</v>
      </c>
      <c r="P93" s="197">
        <v>85</v>
      </c>
    </row>
    <row r="94" spans="1:16" s="192" customFormat="1" ht="15">
      <c r="A94" s="204">
        <v>86</v>
      </c>
      <c r="B94" s="135" t="s">
        <v>617</v>
      </c>
      <c r="C94" s="190" t="s">
        <v>596</v>
      </c>
      <c r="D94" s="193">
        <v>2003</v>
      </c>
      <c r="E94" s="135" t="s">
        <v>614</v>
      </c>
      <c r="F94" s="193">
        <v>346212</v>
      </c>
      <c r="G94" s="205" t="s">
        <v>648</v>
      </c>
      <c r="H94" s="193">
        <v>0</v>
      </c>
      <c r="I94" s="205"/>
      <c r="J94" s="193">
        <v>0</v>
      </c>
      <c r="K94" s="205">
        <v>1.05</v>
      </c>
      <c r="L94" s="193">
        <v>3</v>
      </c>
      <c r="M94" s="205">
        <v>23.8</v>
      </c>
      <c r="N94" s="193">
        <v>6</v>
      </c>
      <c r="O94" s="68">
        <v>9</v>
      </c>
      <c r="P94" s="197">
        <v>85</v>
      </c>
    </row>
    <row r="95" spans="1:16" s="192" customFormat="1" ht="15">
      <c r="A95" s="204">
        <v>87</v>
      </c>
      <c r="B95" s="190" t="s">
        <v>567</v>
      </c>
      <c r="C95" s="190" t="s">
        <v>568</v>
      </c>
      <c r="D95" s="193">
        <v>2003</v>
      </c>
      <c r="E95" s="190" t="s">
        <v>539</v>
      </c>
      <c r="F95" s="193">
        <v>353268</v>
      </c>
      <c r="G95" s="205" t="s">
        <v>583</v>
      </c>
      <c r="H95" s="193">
        <v>0</v>
      </c>
      <c r="I95" s="205"/>
      <c r="J95" s="193">
        <v>0</v>
      </c>
      <c r="K95" s="205">
        <v>0.95</v>
      </c>
      <c r="L95" s="193">
        <v>1</v>
      </c>
      <c r="M95" s="205">
        <v>27.75</v>
      </c>
      <c r="N95" s="193">
        <v>8</v>
      </c>
      <c r="O95" s="68">
        <v>9</v>
      </c>
      <c r="P95" s="197">
        <v>85</v>
      </c>
    </row>
    <row r="96" spans="1:16" s="192" customFormat="1" ht="15">
      <c r="A96" s="204">
        <v>88</v>
      </c>
      <c r="B96" s="190" t="s">
        <v>470</v>
      </c>
      <c r="C96" s="190" t="s">
        <v>471</v>
      </c>
      <c r="D96" s="193">
        <v>2003</v>
      </c>
      <c r="E96" s="190" t="s">
        <v>535</v>
      </c>
      <c r="F96" s="193">
        <v>352824</v>
      </c>
      <c r="G96" s="205" t="s">
        <v>224</v>
      </c>
      <c r="H96" s="193">
        <v>0</v>
      </c>
      <c r="I96" s="205"/>
      <c r="J96" s="193">
        <v>0</v>
      </c>
      <c r="K96" s="205">
        <v>1.1</v>
      </c>
      <c r="L96" s="193">
        <v>4</v>
      </c>
      <c r="M96" s="205">
        <v>21</v>
      </c>
      <c r="N96" s="193">
        <v>5</v>
      </c>
      <c r="O96" s="68">
        <v>9</v>
      </c>
      <c r="P96" s="197">
        <v>85</v>
      </c>
    </row>
    <row r="97" spans="1:16" s="192" customFormat="1" ht="15">
      <c r="A97" s="204">
        <v>89</v>
      </c>
      <c r="B97" s="190" t="s">
        <v>452</v>
      </c>
      <c r="C97" s="190" t="s">
        <v>453</v>
      </c>
      <c r="D97" s="193">
        <v>2003</v>
      </c>
      <c r="E97" s="190" t="s">
        <v>415</v>
      </c>
      <c r="F97" s="193">
        <v>353994</v>
      </c>
      <c r="G97" s="205" t="s">
        <v>513</v>
      </c>
      <c r="H97" s="193">
        <v>0</v>
      </c>
      <c r="I97" s="205"/>
      <c r="J97" s="193">
        <v>0</v>
      </c>
      <c r="K97" s="205">
        <v>1.15</v>
      </c>
      <c r="L97" s="193">
        <v>5</v>
      </c>
      <c r="M97" s="205">
        <v>18</v>
      </c>
      <c r="N97" s="193">
        <v>3</v>
      </c>
      <c r="O97" s="68">
        <v>8</v>
      </c>
      <c r="P97" s="197">
        <v>89</v>
      </c>
    </row>
    <row r="98" spans="1:16" s="192" customFormat="1" ht="15">
      <c r="A98" s="204">
        <v>90</v>
      </c>
      <c r="B98" s="190" t="s">
        <v>510</v>
      </c>
      <c r="C98" s="190" t="s">
        <v>511</v>
      </c>
      <c r="D98" s="193">
        <v>2002</v>
      </c>
      <c r="E98" s="190" t="s">
        <v>362</v>
      </c>
      <c r="F98" s="193">
        <v>344458</v>
      </c>
      <c r="G98" s="205" t="s">
        <v>534</v>
      </c>
      <c r="H98" s="193">
        <v>0</v>
      </c>
      <c r="I98" s="205"/>
      <c r="J98" s="193">
        <v>0</v>
      </c>
      <c r="K98" s="205">
        <v>1</v>
      </c>
      <c r="L98" s="193">
        <v>2</v>
      </c>
      <c r="M98" s="205">
        <v>20</v>
      </c>
      <c r="N98" s="193">
        <v>5</v>
      </c>
      <c r="O98" s="68">
        <v>7</v>
      </c>
      <c r="P98" s="197">
        <v>90</v>
      </c>
    </row>
    <row r="99" spans="1:16" s="192" customFormat="1" ht="15">
      <c r="A99" s="204">
        <v>91</v>
      </c>
      <c r="B99" s="190" t="s">
        <v>509</v>
      </c>
      <c r="C99" s="190" t="s">
        <v>473</v>
      </c>
      <c r="D99" s="193">
        <v>2003</v>
      </c>
      <c r="E99" s="190" t="s">
        <v>375</v>
      </c>
      <c r="F99" s="193">
        <v>345185</v>
      </c>
      <c r="G99" s="205" t="s">
        <v>533</v>
      </c>
      <c r="H99" s="193">
        <v>0</v>
      </c>
      <c r="I99" s="205"/>
      <c r="J99" s="193">
        <v>0</v>
      </c>
      <c r="K99" s="205">
        <v>1.1</v>
      </c>
      <c r="L99" s="193">
        <v>4</v>
      </c>
      <c r="M99" s="205">
        <v>18.5</v>
      </c>
      <c r="N99" s="193">
        <v>3</v>
      </c>
      <c r="O99" s="68">
        <v>7</v>
      </c>
      <c r="P99" s="197">
        <v>90</v>
      </c>
    </row>
    <row r="100" spans="1:16" s="192" customFormat="1" ht="15">
      <c r="A100" s="204">
        <v>92</v>
      </c>
      <c r="B100" s="190" t="s">
        <v>601</v>
      </c>
      <c r="C100" s="190" t="s">
        <v>559</v>
      </c>
      <c r="D100" s="193">
        <v>2003</v>
      </c>
      <c r="E100" s="190" t="s">
        <v>600</v>
      </c>
      <c r="F100" s="193">
        <v>337031</v>
      </c>
      <c r="G100" s="205" t="s">
        <v>644</v>
      </c>
      <c r="H100" s="193">
        <v>0</v>
      </c>
      <c r="I100" s="205"/>
      <c r="J100" s="193">
        <v>0</v>
      </c>
      <c r="K100" s="205">
        <v>0.9</v>
      </c>
      <c r="L100" s="193">
        <v>0</v>
      </c>
      <c r="M100" s="205">
        <v>24.41</v>
      </c>
      <c r="N100" s="193">
        <v>7</v>
      </c>
      <c r="O100" s="68">
        <v>7</v>
      </c>
      <c r="P100" s="197">
        <v>90</v>
      </c>
    </row>
    <row r="101" spans="1:16" s="192" customFormat="1" ht="15">
      <c r="A101" s="204">
        <v>93</v>
      </c>
      <c r="B101" s="135" t="s">
        <v>557</v>
      </c>
      <c r="C101" s="190" t="s">
        <v>466</v>
      </c>
      <c r="D101" s="193">
        <v>2003</v>
      </c>
      <c r="E101" s="135" t="s">
        <v>614</v>
      </c>
      <c r="F101" s="193">
        <v>350193</v>
      </c>
      <c r="G101" s="205" t="s">
        <v>649</v>
      </c>
      <c r="H101" s="193">
        <v>0</v>
      </c>
      <c r="I101" s="205"/>
      <c r="J101" s="193">
        <v>0</v>
      </c>
      <c r="K101" s="205">
        <v>0.9</v>
      </c>
      <c r="L101" s="193">
        <v>0</v>
      </c>
      <c r="M101" s="205">
        <v>23.28</v>
      </c>
      <c r="N101" s="193">
        <v>6</v>
      </c>
      <c r="O101" s="68">
        <v>6</v>
      </c>
      <c r="P101" s="197">
        <v>93</v>
      </c>
    </row>
    <row r="102" spans="1:16" s="192" customFormat="1" ht="15">
      <c r="A102" s="204">
        <v>94</v>
      </c>
      <c r="B102" s="190" t="s">
        <v>632</v>
      </c>
      <c r="C102" s="190" t="s">
        <v>554</v>
      </c>
      <c r="D102" s="193">
        <v>2002</v>
      </c>
      <c r="E102" s="190" t="s">
        <v>633</v>
      </c>
      <c r="F102" s="193">
        <v>352113</v>
      </c>
      <c r="G102" s="205" t="s">
        <v>660</v>
      </c>
      <c r="H102" s="193">
        <v>0</v>
      </c>
      <c r="I102" s="205"/>
      <c r="J102" s="193">
        <v>0</v>
      </c>
      <c r="K102" s="205">
        <v>0.9</v>
      </c>
      <c r="L102" s="193">
        <v>0</v>
      </c>
      <c r="M102" s="205">
        <v>22.5</v>
      </c>
      <c r="N102" s="193">
        <v>6</v>
      </c>
      <c r="O102" s="68">
        <v>6</v>
      </c>
      <c r="P102" s="197">
        <v>93</v>
      </c>
    </row>
    <row r="103" spans="1:16" s="192" customFormat="1" ht="15">
      <c r="A103" s="204">
        <v>95</v>
      </c>
      <c r="B103" s="190" t="s">
        <v>488</v>
      </c>
      <c r="C103" s="190" t="s">
        <v>489</v>
      </c>
      <c r="D103" s="193">
        <v>2002</v>
      </c>
      <c r="E103" s="190" t="s">
        <v>341</v>
      </c>
      <c r="F103" s="193">
        <v>347325</v>
      </c>
      <c r="G103" s="205" t="s">
        <v>527</v>
      </c>
      <c r="H103" s="193">
        <v>0</v>
      </c>
      <c r="I103" s="205"/>
      <c r="J103" s="193">
        <v>0</v>
      </c>
      <c r="K103" s="205">
        <v>1.15</v>
      </c>
      <c r="L103" s="193">
        <v>5</v>
      </c>
      <c r="M103" s="205">
        <v>14.6</v>
      </c>
      <c r="N103" s="193">
        <v>0</v>
      </c>
      <c r="O103" s="68">
        <v>5</v>
      </c>
      <c r="P103" s="197">
        <v>95</v>
      </c>
    </row>
    <row r="104" spans="1:16" s="192" customFormat="1" ht="15">
      <c r="A104" s="204">
        <v>96</v>
      </c>
      <c r="B104" s="190" t="s">
        <v>496</v>
      </c>
      <c r="C104" s="190" t="s">
        <v>497</v>
      </c>
      <c r="D104" s="193">
        <v>2003</v>
      </c>
      <c r="E104" s="190" t="s">
        <v>341</v>
      </c>
      <c r="F104" s="193">
        <v>352921</v>
      </c>
      <c r="G104" s="205" t="s">
        <v>447</v>
      </c>
      <c r="H104" s="193">
        <v>0</v>
      </c>
      <c r="I104" s="205"/>
      <c r="J104" s="193">
        <v>0</v>
      </c>
      <c r="K104" s="205">
        <v>0.9</v>
      </c>
      <c r="L104" s="193">
        <v>0</v>
      </c>
      <c r="M104" s="205">
        <v>18.5</v>
      </c>
      <c r="N104" s="193">
        <v>3</v>
      </c>
      <c r="O104" s="68">
        <v>3</v>
      </c>
      <c r="P104" s="197">
        <v>96</v>
      </c>
    </row>
    <row r="105" spans="1:16" s="192" customFormat="1" ht="15">
      <c r="A105" s="204">
        <v>97</v>
      </c>
      <c r="B105" s="190" t="s">
        <v>456</v>
      </c>
      <c r="C105" s="190" t="s">
        <v>457</v>
      </c>
      <c r="D105" s="193">
        <v>2003</v>
      </c>
      <c r="E105" s="190" t="s">
        <v>372</v>
      </c>
      <c r="F105" s="193">
        <v>349489</v>
      </c>
      <c r="G105" s="205" t="s">
        <v>447</v>
      </c>
      <c r="H105" s="193">
        <v>0</v>
      </c>
      <c r="I105" s="205"/>
      <c r="J105" s="193">
        <v>0</v>
      </c>
      <c r="K105" s="205">
        <v>1</v>
      </c>
      <c r="L105" s="193">
        <v>2</v>
      </c>
      <c r="M105" s="205">
        <v>15</v>
      </c>
      <c r="N105" s="193">
        <v>0</v>
      </c>
      <c r="O105" s="68">
        <v>2</v>
      </c>
      <c r="P105" s="197">
        <v>97</v>
      </c>
    </row>
    <row r="106" spans="1:16" s="192" customFormat="1" ht="15">
      <c r="A106" s="204">
        <v>98</v>
      </c>
      <c r="B106" s="190" t="s">
        <v>507</v>
      </c>
      <c r="C106" s="190" t="s">
        <v>457</v>
      </c>
      <c r="D106" s="193">
        <v>2003</v>
      </c>
      <c r="E106" s="190" t="s">
        <v>372</v>
      </c>
      <c r="F106" s="193">
        <v>341305</v>
      </c>
      <c r="G106" s="205" t="s">
        <v>447</v>
      </c>
      <c r="H106" s="193">
        <v>0</v>
      </c>
      <c r="I106" s="205"/>
      <c r="J106" s="193">
        <v>0</v>
      </c>
      <c r="K106" s="205">
        <v>1</v>
      </c>
      <c r="L106" s="193">
        <v>2</v>
      </c>
      <c r="M106" s="205" t="s">
        <v>447</v>
      </c>
      <c r="N106" s="193">
        <v>0</v>
      </c>
      <c r="O106" s="68">
        <v>2</v>
      </c>
      <c r="P106" s="197">
        <v>97</v>
      </c>
    </row>
  </sheetData>
  <sheetProtection/>
  <mergeCells count="2">
    <mergeCell ref="O7:O8"/>
    <mergeCell ref="A5:B5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33"/>
  <sheetViews>
    <sheetView tabSelected="1" zoomScalePageLayoutView="0" workbookViewId="0" topLeftCell="A25">
      <selection activeCell="A195" sqref="A195:IV196"/>
    </sheetView>
  </sheetViews>
  <sheetFormatPr defaultColWidth="9.140625" defaultRowHeight="15"/>
  <cols>
    <col min="1" max="1" width="4.00390625" style="307" bestFit="1" customWidth="1"/>
    <col min="2" max="2" width="20.28125" style="307" customWidth="1"/>
    <col min="3" max="3" width="10.140625" style="307" bestFit="1" customWidth="1"/>
    <col min="4" max="4" width="5.00390625" style="308" bestFit="1" customWidth="1"/>
    <col min="5" max="5" width="16.8515625" style="307" customWidth="1"/>
    <col min="6" max="6" width="7.00390625" style="309" bestFit="1" customWidth="1"/>
    <col min="7" max="7" width="5.57421875" style="310" bestFit="1" customWidth="1"/>
    <col min="8" max="8" width="4.57421875" style="311" bestFit="1" customWidth="1"/>
    <col min="9" max="9" width="7.140625" style="310" bestFit="1" customWidth="1"/>
    <col min="10" max="10" width="4.57421875" style="311" bestFit="1" customWidth="1"/>
    <col min="11" max="11" width="7.421875" style="310" bestFit="1" customWidth="1"/>
    <col min="12" max="12" width="4.57421875" style="307" bestFit="1" customWidth="1"/>
    <col min="13" max="13" width="6.421875" style="310" bestFit="1" customWidth="1"/>
    <col min="14" max="14" width="4.57421875" style="307" bestFit="1" customWidth="1"/>
    <col min="15" max="15" width="5.57421875" style="307" bestFit="1" customWidth="1"/>
    <col min="16" max="16" width="6.7109375" style="307" bestFit="1" customWidth="1"/>
    <col min="17" max="16384" width="9.140625" style="307" customWidth="1"/>
  </cols>
  <sheetData>
    <row r="1" spans="2:13" s="251" customFormat="1" ht="12.75">
      <c r="B1" s="252" t="s">
        <v>448</v>
      </c>
      <c r="C1" s="253"/>
      <c r="D1" s="254"/>
      <c r="E1" s="255"/>
      <c r="F1" s="189"/>
      <c r="G1" s="206"/>
      <c r="H1" s="256"/>
      <c r="I1" s="206"/>
      <c r="J1" s="256"/>
      <c r="K1" s="257"/>
      <c r="M1" s="257"/>
    </row>
    <row r="2" spans="2:13" s="258" customFormat="1" ht="12.75">
      <c r="B2" s="259" t="s">
        <v>332</v>
      </c>
      <c r="C2" s="253"/>
      <c r="D2" s="254"/>
      <c r="E2" s="254"/>
      <c r="F2" s="189"/>
      <c r="G2" s="260"/>
      <c r="H2" s="261"/>
      <c r="I2" s="260"/>
      <c r="J2" s="261"/>
      <c r="K2" s="262"/>
      <c r="M2" s="262"/>
    </row>
    <row r="3" spans="2:13" s="251" customFormat="1" ht="12.75">
      <c r="B3" s="263" t="s">
        <v>839</v>
      </c>
      <c r="C3" s="253"/>
      <c r="D3" s="254"/>
      <c r="E3" s="254"/>
      <c r="F3" s="189"/>
      <c r="G3" s="260"/>
      <c r="H3" s="261"/>
      <c r="I3" s="260"/>
      <c r="J3" s="261"/>
      <c r="K3" s="257"/>
      <c r="M3" s="257"/>
    </row>
    <row r="4" spans="2:13" s="251" customFormat="1" ht="12.75">
      <c r="B4" s="263" t="s">
        <v>449</v>
      </c>
      <c r="C4" s="253"/>
      <c r="D4" s="254"/>
      <c r="E4" s="254"/>
      <c r="F4" s="189"/>
      <c r="G4" s="260"/>
      <c r="H4" s="261"/>
      <c r="I4" s="260"/>
      <c r="J4" s="261"/>
      <c r="K4" s="257"/>
      <c r="M4" s="257"/>
    </row>
    <row r="5" spans="2:13" s="251" customFormat="1" ht="12.75">
      <c r="B5" s="264"/>
      <c r="D5" s="183"/>
      <c r="E5" s="183"/>
      <c r="F5" s="184"/>
      <c r="G5" s="265"/>
      <c r="H5" s="261"/>
      <c r="I5" s="265"/>
      <c r="J5" s="261"/>
      <c r="K5" s="257"/>
      <c r="M5" s="257"/>
    </row>
    <row r="6" spans="1:13" s="266" customFormat="1" ht="15.75" thickBot="1">
      <c r="A6" s="344" t="s">
        <v>450</v>
      </c>
      <c r="B6" s="344"/>
      <c r="D6" s="267"/>
      <c r="F6" s="268"/>
      <c r="G6" s="269"/>
      <c r="H6" s="270"/>
      <c r="I6" s="269"/>
      <c r="J6" s="270"/>
      <c r="K6" s="269"/>
      <c r="M6" s="269"/>
    </row>
    <row r="7" spans="1:16" s="271" customFormat="1" ht="22.5">
      <c r="A7" s="200" t="s">
        <v>335</v>
      </c>
      <c r="B7" s="201" t="s">
        <v>336</v>
      </c>
      <c r="C7" s="201" t="s">
        <v>838</v>
      </c>
      <c r="D7" s="201" t="s">
        <v>840</v>
      </c>
      <c r="E7" s="201" t="s">
        <v>0</v>
      </c>
      <c r="F7" s="272" t="s">
        <v>852</v>
      </c>
      <c r="G7" s="273" t="s">
        <v>245</v>
      </c>
      <c r="H7" s="272"/>
      <c r="I7" s="345">
        <v>1000</v>
      </c>
      <c r="J7" s="272"/>
      <c r="K7" s="273" t="s">
        <v>841</v>
      </c>
      <c r="L7" s="274"/>
      <c r="M7" s="273" t="s">
        <v>854</v>
      </c>
      <c r="N7" s="275"/>
      <c r="O7" s="249" t="s">
        <v>853</v>
      </c>
      <c r="P7" s="276" t="s">
        <v>850</v>
      </c>
    </row>
    <row r="8" spans="1:16" s="277" customFormat="1" ht="15.75" thickBot="1">
      <c r="A8" s="195"/>
      <c r="B8" s="88"/>
      <c r="C8" s="88"/>
      <c r="D8" s="88"/>
      <c r="E8" s="88"/>
      <c r="F8" s="278"/>
      <c r="G8" s="279" t="s">
        <v>847</v>
      </c>
      <c r="H8" s="341" t="s">
        <v>845</v>
      </c>
      <c r="I8" s="279" t="s">
        <v>847</v>
      </c>
      <c r="J8" s="341" t="s">
        <v>845</v>
      </c>
      <c r="K8" s="279" t="s">
        <v>847</v>
      </c>
      <c r="L8" s="342" t="s">
        <v>845</v>
      </c>
      <c r="M8" s="279" t="s">
        <v>847</v>
      </c>
      <c r="N8" s="343" t="s">
        <v>845</v>
      </c>
      <c r="O8" s="250"/>
      <c r="P8" s="281"/>
    </row>
    <row r="9" spans="1:16" s="277" customFormat="1" ht="22.5">
      <c r="A9" s="195">
        <v>1</v>
      </c>
      <c r="B9" s="99" t="s">
        <v>690</v>
      </c>
      <c r="C9" s="99" t="s">
        <v>691</v>
      </c>
      <c r="D9" s="88">
        <v>2002</v>
      </c>
      <c r="E9" s="99" t="s">
        <v>683</v>
      </c>
      <c r="F9" s="278">
        <v>346346</v>
      </c>
      <c r="G9" s="282">
        <v>8.92</v>
      </c>
      <c r="H9" s="278">
        <v>16</v>
      </c>
      <c r="I9" s="282"/>
      <c r="J9" s="278"/>
      <c r="K9" s="282">
        <v>4.91</v>
      </c>
      <c r="L9" s="280">
        <v>20</v>
      </c>
      <c r="M9" s="283">
        <v>10.85</v>
      </c>
      <c r="N9" s="280">
        <v>20</v>
      </c>
      <c r="O9" s="284">
        <v>56</v>
      </c>
      <c r="P9" s="207">
        <v>1</v>
      </c>
    </row>
    <row r="10" spans="1:16" s="277" customFormat="1" ht="22.5">
      <c r="A10" s="195">
        <v>2</v>
      </c>
      <c r="B10" s="99" t="s">
        <v>378</v>
      </c>
      <c r="C10" s="99" t="s">
        <v>340</v>
      </c>
      <c r="D10" s="88">
        <v>2002</v>
      </c>
      <c r="E10" s="99" t="s">
        <v>375</v>
      </c>
      <c r="F10" s="278">
        <v>336991</v>
      </c>
      <c r="G10" s="282">
        <v>8.21</v>
      </c>
      <c r="H10" s="278">
        <v>20</v>
      </c>
      <c r="I10" s="282"/>
      <c r="J10" s="278"/>
      <c r="K10" s="282">
        <v>4.83</v>
      </c>
      <c r="L10" s="280">
        <v>20</v>
      </c>
      <c r="M10" s="282">
        <v>7.3</v>
      </c>
      <c r="N10" s="280">
        <v>11</v>
      </c>
      <c r="O10" s="280">
        <v>51</v>
      </c>
      <c r="P10" s="207">
        <v>2</v>
      </c>
    </row>
    <row r="11" spans="1:16" s="277" customFormat="1" ht="22.5">
      <c r="A11" s="195">
        <v>3</v>
      </c>
      <c r="B11" s="99" t="s">
        <v>692</v>
      </c>
      <c r="C11" s="99" t="s">
        <v>340</v>
      </c>
      <c r="D11" s="88">
        <v>2002</v>
      </c>
      <c r="E11" s="99" t="s">
        <v>683</v>
      </c>
      <c r="F11" s="278">
        <v>333870</v>
      </c>
      <c r="G11" s="282">
        <v>8.6</v>
      </c>
      <c r="H11" s="278">
        <v>19</v>
      </c>
      <c r="I11" s="282"/>
      <c r="J11" s="278"/>
      <c r="K11" s="282">
        <v>4.56</v>
      </c>
      <c r="L11" s="280">
        <v>16</v>
      </c>
      <c r="M11" s="282">
        <v>8.92</v>
      </c>
      <c r="N11" s="280">
        <v>15</v>
      </c>
      <c r="O11" s="280">
        <v>50</v>
      </c>
      <c r="P11" s="207">
        <v>3</v>
      </c>
    </row>
    <row r="12" spans="1:16" s="277" customFormat="1" ht="22.5">
      <c r="A12" s="195">
        <v>4</v>
      </c>
      <c r="B12" s="99" t="s">
        <v>729</v>
      </c>
      <c r="C12" s="99" t="s">
        <v>340</v>
      </c>
      <c r="D12" s="88">
        <v>2003</v>
      </c>
      <c r="E12" s="99" t="s">
        <v>730</v>
      </c>
      <c r="F12" s="278">
        <v>335002</v>
      </c>
      <c r="G12" s="283">
        <v>8.01</v>
      </c>
      <c r="H12" s="278">
        <v>20</v>
      </c>
      <c r="I12" s="283"/>
      <c r="J12" s="278"/>
      <c r="K12" s="282">
        <v>4.8</v>
      </c>
      <c r="L12" s="280">
        <v>19</v>
      </c>
      <c r="M12" s="282">
        <v>6.8</v>
      </c>
      <c r="N12" s="280">
        <v>10</v>
      </c>
      <c r="O12" s="280">
        <v>49</v>
      </c>
      <c r="P12" s="207">
        <v>4</v>
      </c>
    </row>
    <row r="13" spans="1:16" s="277" customFormat="1" ht="22.5">
      <c r="A13" s="195">
        <v>5</v>
      </c>
      <c r="B13" s="99" t="s">
        <v>399</v>
      </c>
      <c r="C13" s="99" t="s">
        <v>346</v>
      </c>
      <c r="D13" s="88">
        <v>2002</v>
      </c>
      <c r="E13" s="99" t="s">
        <v>375</v>
      </c>
      <c r="F13" s="278">
        <v>343780</v>
      </c>
      <c r="G13" s="282">
        <v>8.23</v>
      </c>
      <c r="H13" s="278">
        <v>20</v>
      </c>
      <c r="I13" s="282"/>
      <c r="J13" s="278"/>
      <c r="K13" s="283">
        <v>5.06</v>
      </c>
      <c r="L13" s="280">
        <v>20</v>
      </c>
      <c r="M13" s="282">
        <v>6.3</v>
      </c>
      <c r="N13" s="280">
        <v>9</v>
      </c>
      <c r="O13" s="280">
        <v>49</v>
      </c>
      <c r="P13" s="207">
        <v>4</v>
      </c>
    </row>
    <row r="14" spans="1:16" s="277" customFormat="1" ht="15">
      <c r="A14" s="195">
        <v>6</v>
      </c>
      <c r="B14" s="285" t="s">
        <v>357</v>
      </c>
      <c r="C14" s="285" t="s">
        <v>358</v>
      </c>
      <c r="D14" s="286">
        <v>2003</v>
      </c>
      <c r="E14" s="285" t="s">
        <v>536</v>
      </c>
      <c r="F14" s="278">
        <v>340063</v>
      </c>
      <c r="G14" s="282">
        <v>8.5</v>
      </c>
      <c r="H14" s="278">
        <v>20</v>
      </c>
      <c r="I14" s="282"/>
      <c r="J14" s="278"/>
      <c r="K14" s="282">
        <v>4.72</v>
      </c>
      <c r="L14" s="280">
        <v>18</v>
      </c>
      <c r="M14" s="282">
        <v>7</v>
      </c>
      <c r="N14" s="280">
        <v>11</v>
      </c>
      <c r="O14" s="280">
        <v>49</v>
      </c>
      <c r="P14" s="207">
        <v>4</v>
      </c>
    </row>
    <row r="15" spans="1:16" s="277" customFormat="1" ht="15">
      <c r="A15" s="195">
        <v>7</v>
      </c>
      <c r="B15" s="99" t="s">
        <v>425</v>
      </c>
      <c r="C15" s="99" t="s">
        <v>377</v>
      </c>
      <c r="D15" s="88">
        <v>2002</v>
      </c>
      <c r="E15" s="99" t="s">
        <v>362</v>
      </c>
      <c r="F15" s="278">
        <v>336745</v>
      </c>
      <c r="G15" s="282">
        <v>8.52</v>
      </c>
      <c r="H15" s="278">
        <v>20</v>
      </c>
      <c r="I15" s="282"/>
      <c r="J15" s="278"/>
      <c r="K15" s="282">
        <v>4.67</v>
      </c>
      <c r="L15" s="280">
        <v>17</v>
      </c>
      <c r="M15" s="282">
        <v>7.2</v>
      </c>
      <c r="N15" s="280">
        <v>11</v>
      </c>
      <c r="O15" s="280">
        <v>48</v>
      </c>
      <c r="P15" s="207">
        <v>7</v>
      </c>
    </row>
    <row r="16" spans="1:16" s="277" customFormat="1" ht="22.5">
      <c r="A16" s="195">
        <v>8</v>
      </c>
      <c r="B16" s="198" t="s">
        <v>438</v>
      </c>
      <c r="C16" s="198" t="s">
        <v>418</v>
      </c>
      <c r="D16" s="141">
        <v>2003</v>
      </c>
      <c r="E16" s="198" t="s">
        <v>375</v>
      </c>
      <c r="F16" s="278">
        <v>342457</v>
      </c>
      <c r="G16" s="282">
        <v>8.37</v>
      </c>
      <c r="H16" s="278">
        <v>20</v>
      </c>
      <c r="I16" s="282"/>
      <c r="J16" s="278"/>
      <c r="K16" s="282">
        <v>4.82</v>
      </c>
      <c r="L16" s="280">
        <v>20</v>
      </c>
      <c r="M16" s="282">
        <v>5.3</v>
      </c>
      <c r="N16" s="280">
        <v>6</v>
      </c>
      <c r="O16" s="280">
        <v>46</v>
      </c>
      <c r="P16" s="207">
        <v>8</v>
      </c>
    </row>
    <row r="17" spans="1:16" s="277" customFormat="1" ht="22.5">
      <c r="A17" s="195">
        <v>9</v>
      </c>
      <c r="B17" s="99" t="s">
        <v>689</v>
      </c>
      <c r="C17" s="99" t="s">
        <v>340</v>
      </c>
      <c r="D17" s="88">
        <v>2002</v>
      </c>
      <c r="E17" s="99" t="s">
        <v>683</v>
      </c>
      <c r="F17" s="278">
        <v>339135</v>
      </c>
      <c r="G17" s="282">
        <v>8.68</v>
      </c>
      <c r="H17" s="278">
        <v>19</v>
      </c>
      <c r="I17" s="282"/>
      <c r="J17" s="278"/>
      <c r="K17" s="282">
        <v>4.51</v>
      </c>
      <c r="L17" s="280">
        <v>16</v>
      </c>
      <c r="M17" s="282">
        <v>6.69</v>
      </c>
      <c r="N17" s="280">
        <v>10</v>
      </c>
      <c r="O17" s="280">
        <v>45</v>
      </c>
      <c r="P17" s="207">
        <v>9</v>
      </c>
    </row>
    <row r="18" spans="1:16" s="277" customFormat="1" ht="22.5">
      <c r="A18" s="195">
        <v>10</v>
      </c>
      <c r="B18" s="312" t="s">
        <v>780</v>
      </c>
      <c r="C18" s="99" t="s">
        <v>781</v>
      </c>
      <c r="D18" s="88">
        <v>2002</v>
      </c>
      <c r="E18" s="312" t="s">
        <v>614</v>
      </c>
      <c r="F18" s="278">
        <v>349125</v>
      </c>
      <c r="G18" s="282">
        <v>8.47</v>
      </c>
      <c r="H18" s="278">
        <v>20</v>
      </c>
      <c r="I18" s="282"/>
      <c r="J18" s="278"/>
      <c r="K18" s="282">
        <v>4.53</v>
      </c>
      <c r="L18" s="280">
        <v>16</v>
      </c>
      <c r="M18" s="282">
        <v>6.02</v>
      </c>
      <c r="N18" s="280">
        <v>8</v>
      </c>
      <c r="O18" s="280">
        <v>44</v>
      </c>
      <c r="P18" s="207">
        <v>10</v>
      </c>
    </row>
    <row r="19" spans="1:16" s="277" customFormat="1" ht="15">
      <c r="A19" s="195">
        <v>11</v>
      </c>
      <c r="B19" s="287" t="s">
        <v>789</v>
      </c>
      <c r="C19" s="99" t="s">
        <v>790</v>
      </c>
      <c r="D19" s="88">
        <v>2002</v>
      </c>
      <c r="E19" s="196" t="s">
        <v>621</v>
      </c>
      <c r="F19" s="288">
        <v>338860</v>
      </c>
      <c r="G19" s="289">
        <v>8.58</v>
      </c>
      <c r="H19" s="288">
        <v>20</v>
      </c>
      <c r="I19" s="289"/>
      <c r="J19" s="288"/>
      <c r="K19" s="282">
        <v>4.49</v>
      </c>
      <c r="L19" s="280">
        <v>15</v>
      </c>
      <c r="M19" s="282">
        <v>5.65</v>
      </c>
      <c r="N19" s="280">
        <v>7</v>
      </c>
      <c r="O19" s="280">
        <v>42</v>
      </c>
      <c r="P19" s="207">
        <v>11</v>
      </c>
    </row>
    <row r="20" spans="1:16" s="277" customFormat="1" ht="15">
      <c r="A20" s="195">
        <v>12</v>
      </c>
      <c r="B20" s="99" t="s">
        <v>748</v>
      </c>
      <c r="C20" s="99" t="s">
        <v>749</v>
      </c>
      <c r="D20" s="88">
        <v>2002</v>
      </c>
      <c r="E20" s="99" t="s">
        <v>600</v>
      </c>
      <c r="F20" s="278">
        <v>350801</v>
      </c>
      <c r="G20" s="282">
        <v>8.62</v>
      </c>
      <c r="H20" s="278">
        <v>19</v>
      </c>
      <c r="I20" s="282"/>
      <c r="J20" s="278"/>
      <c r="K20" s="282">
        <v>4.23</v>
      </c>
      <c r="L20" s="280">
        <v>13</v>
      </c>
      <c r="M20" s="282">
        <v>6.47</v>
      </c>
      <c r="N20" s="280">
        <v>9</v>
      </c>
      <c r="O20" s="280">
        <v>41</v>
      </c>
      <c r="P20" s="207">
        <v>11</v>
      </c>
    </row>
    <row r="21" spans="1:16" s="277" customFormat="1" ht="22.5">
      <c r="A21" s="195">
        <v>13</v>
      </c>
      <c r="B21" s="99" t="s">
        <v>376</v>
      </c>
      <c r="C21" s="99" t="s">
        <v>377</v>
      </c>
      <c r="D21" s="88">
        <v>2002</v>
      </c>
      <c r="E21" s="99" t="s">
        <v>341</v>
      </c>
      <c r="F21" s="278">
        <v>336891</v>
      </c>
      <c r="G21" s="282">
        <v>8.59</v>
      </c>
      <c r="H21" s="278">
        <v>20</v>
      </c>
      <c r="I21" s="282"/>
      <c r="J21" s="278"/>
      <c r="K21" s="282">
        <v>4.25</v>
      </c>
      <c r="L21" s="280">
        <v>13</v>
      </c>
      <c r="M21" s="282">
        <v>6.12</v>
      </c>
      <c r="N21" s="280">
        <v>8</v>
      </c>
      <c r="O21" s="280">
        <v>41</v>
      </c>
      <c r="P21" s="207">
        <v>13</v>
      </c>
    </row>
    <row r="22" spans="1:16" s="277" customFormat="1" ht="22.5">
      <c r="A22" s="195">
        <v>14</v>
      </c>
      <c r="B22" s="99" t="s">
        <v>769</v>
      </c>
      <c r="C22" s="99" t="s">
        <v>770</v>
      </c>
      <c r="D22" s="88">
        <v>2002</v>
      </c>
      <c r="E22" s="99" t="s">
        <v>607</v>
      </c>
      <c r="F22" s="278">
        <v>334036</v>
      </c>
      <c r="G22" s="282">
        <v>8.99</v>
      </c>
      <c r="H22" s="278">
        <v>16</v>
      </c>
      <c r="I22" s="282"/>
      <c r="J22" s="278"/>
      <c r="K22" s="282">
        <v>4.55</v>
      </c>
      <c r="L22" s="280">
        <v>16</v>
      </c>
      <c r="M22" s="282">
        <v>6.2</v>
      </c>
      <c r="N22" s="280">
        <v>9</v>
      </c>
      <c r="O22" s="280">
        <v>41</v>
      </c>
      <c r="P22" s="207">
        <v>13</v>
      </c>
    </row>
    <row r="23" spans="1:16" s="277" customFormat="1" ht="15">
      <c r="A23" s="195">
        <v>15</v>
      </c>
      <c r="B23" s="99" t="s">
        <v>775</v>
      </c>
      <c r="C23" s="99" t="s">
        <v>377</v>
      </c>
      <c r="D23" s="88">
        <v>2002</v>
      </c>
      <c r="E23" s="99" t="s">
        <v>607</v>
      </c>
      <c r="F23" s="278">
        <v>332800</v>
      </c>
      <c r="G23" s="282">
        <v>8.5</v>
      </c>
      <c r="H23" s="278">
        <v>20</v>
      </c>
      <c r="I23" s="282"/>
      <c r="J23" s="278"/>
      <c r="K23" s="282">
        <v>4.4</v>
      </c>
      <c r="L23" s="280">
        <v>15</v>
      </c>
      <c r="M23" s="282">
        <v>5</v>
      </c>
      <c r="N23" s="280">
        <v>6</v>
      </c>
      <c r="O23" s="280">
        <v>41</v>
      </c>
      <c r="P23" s="207">
        <v>13</v>
      </c>
    </row>
    <row r="24" spans="1:16" s="277" customFormat="1" ht="15">
      <c r="A24" s="195">
        <v>16</v>
      </c>
      <c r="B24" s="93" t="s">
        <v>393</v>
      </c>
      <c r="C24" s="93" t="s">
        <v>351</v>
      </c>
      <c r="D24" s="90">
        <v>2002</v>
      </c>
      <c r="E24" s="93" t="s">
        <v>372</v>
      </c>
      <c r="F24" s="288"/>
      <c r="G24" s="289">
        <v>9</v>
      </c>
      <c r="H24" s="288">
        <v>15</v>
      </c>
      <c r="I24" s="289"/>
      <c r="J24" s="288"/>
      <c r="K24" s="282">
        <v>4.54</v>
      </c>
      <c r="L24" s="280">
        <v>16</v>
      </c>
      <c r="M24" s="282">
        <v>6.8</v>
      </c>
      <c r="N24" s="280">
        <v>10</v>
      </c>
      <c r="O24" s="280">
        <v>41</v>
      </c>
      <c r="P24" s="207">
        <v>13</v>
      </c>
    </row>
    <row r="25" spans="1:16" s="277" customFormat="1" ht="15">
      <c r="A25" s="195">
        <v>17</v>
      </c>
      <c r="B25" s="93" t="s">
        <v>404</v>
      </c>
      <c r="C25" s="93" t="s">
        <v>405</v>
      </c>
      <c r="D25" s="90">
        <v>2003</v>
      </c>
      <c r="E25" s="93" t="s">
        <v>372</v>
      </c>
      <c r="F25" s="288">
        <v>349492</v>
      </c>
      <c r="G25" s="289">
        <v>8.87</v>
      </c>
      <c r="H25" s="288">
        <v>17</v>
      </c>
      <c r="I25" s="289"/>
      <c r="J25" s="288"/>
      <c r="K25" s="282">
        <v>4.31</v>
      </c>
      <c r="L25" s="280">
        <v>14</v>
      </c>
      <c r="M25" s="282">
        <v>6.7</v>
      </c>
      <c r="N25" s="280">
        <v>10</v>
      </c>
      <c r="O25" s="280">
        <v>41</v>
      </c>
      <c r="P25" s="207">
        <v>13</v>
      </c>
    </row>
    <row r="26" spans="1:16" s="277" customFormat="1" ht="15">
      <c r="A26" s="195">
        <v>18</v>
      </c>
      <c r="B26" s="99" t="s">
        <v>817</v>
      </c>
      <c r="C26" s="99" t="s">
        <v>818</v>
      </c>
      <c r="D26" s="88">
        <v>2003</v>
      </c>
      <c r="E26" s="99" t="s">
        <v>816</v>
      </c>
      <c r="F26" s="288">
        <v>344928</v>
      </c>
      <c r="G26" s="289"/>
      <c r="H26" s="288">
        <v>0</v>
      </c>
      <c r="I26" s="289" t="s">
        <v>837</v>
      </c>
      <c r="J26" s="288">
        <v>20</v>
      </c>
      <c r="K26" s="282">
        <v>4.24</v>
      </c>
      <c r="L26" s="280">
        <v>13</v>
      </c>
      <c r="M26" s="282">
        <v>5.86</v>
      </c>
      <c r="N26" s="280">
        <v>8</v>
      </c>
      <c r="O26" s="280">
        <v>41</v>
      </c>
      <c r="P26" s="207">
        <v>13</v>
      </c>
    </row>
    <row r="27" spans="1:16" s="277" customFormat="1" ht="22.5">
      <c r="A27" s="195">
        <v>19</v>
      </c>
      <c r="B27" s="99" t="s">
        <v>819</v>
      </c>
      <c r="C27" s="99" t="s">
        <v>820</v>
      </c>
      <c r="D27" s="88">
        <v>2002</v>
      </c>
      <c r="E27" s="99" t="s">
        <v>816</v>
      </c>
      <c r="F27" s="288">
        <v>353460</v>
      </c>
      <c r="G27" s="289">
        <v>8.29</v>
      </c>
      <c r="H27" s="288">
        <v>20</v>
      </c>
      <c r="I27" s="289"/>
      <c r="J27" s="288"/>
      <c r="K27" s="282">
        <v>4.21</v>
      </c>
      <c r="L27" s="280">
        <v>13</v>
      </c>
      <c r="M27" s="282">
        <v>5.98</v>
      </c>
      <c r="N27" s="280">
        <v>8</v>
      </c>
      <c r="O27" s="280">
        <v>41</v>
      </c>
      <c r="P27" s="207">
        <v>13</v>
      </c>
    </row>
    <row r="28" spans="1:16" s="277" customFormat="1" ht="22.5">
      <c r="A28" s="195">
        <v>20</v>
      </c>
      <c r="B28" s="99" t="s">
        <v>416</v>
      </c>
      <c r="C28" s="99" t="s">
        <v>389</v>
      </c>
      <c r="D28" s="88">
        <v>2002</v>
      </c>
      <c r="E28" s="99" t="s">
        <v>375</v>
      </c>
      <c r="F28" s="278">
        <v>336976</v>
      </c>
      <c r="G28" s="282">
        <v>8.82</v>
      </c>
      <c r="H28" s="278">
        <v>17</v>
      </c>
      <c r="I28" s="282"/>
      <c r="J28" s="278"/>
      <c r="K28" s="282">
        <v>4.3</v>
      </c>
      <c r="L28" s="280">
        <v>14</v>
      </c>
      <c r="M28" s="282">
        <v>6.4</v>
      </c>
      <c r="N28" s="280">
        <v>9</v>
      </c>
      <c r="O28" s="280">
        <v>40</v>
      </c>
      <c r="P28" s="207">
        <v>20</v>
      </c>
    </row>
    <row r="29" spans="1:16" s="277" customFormat="1" ht="22.5">
      <c r="A29" s="195">
        <v>21</v>
      </c>
      <c r="B29" s="99" t="s">
        <v>400</v>
      </c>
      <c r="C29" s="99" t="s">
        <v>401</v>
      </c>
      <c r="D29" s="88">
        <v>2003</v>
      </c>
      <c r="E29" s="99" t="s">
        <v>354</v>
      </c>
      <c r="F29" s="191">
        <v>351928</v>
      </c>
      <c r="G29" s="289">
        <v>8.43</v>
      </c>
      <c r="H29" s="288">
        <v>20</v>
      </c>
      <c r="I29" s="289"/>
      <c r="J29" s="288"/>
      <c r="K29" s="282">
        <v>4.5</v>
      </c>
      <c r="L29" s="280">
        <v>16</v>
      </c>
      <c r="M29" s="282">
        <v>4.4</v>
      </c>
      <c r="N29" s="280">
        <v>4</v>
      </c>
      <c r="O29" s="280">
        <v>40</v>
      </c>
      <c r="P29" s="207">
        <v>20</v>
      </c>
    </row>
    <row r="30" spans="1:16" s="277" customFormat="1" ht="22.5">
      <c r="A30" s="195">
        <v>22</v>
      </c>
      <c r="B30" s="99" t="s">
        <v>731</v>
      </c>
      <c r="C30" s="99" t="s">
        <v>422</v>
      </c>
      <c r="D30" s="88">
        <v>2003</v>
      </c>
      <c r="E30" s="99" t="s">
        <v>730</v>
      </c>
      <c r="F30" s="278">
        <v>334955</v>
      </c>
      <c r="G30" s="282">
        <v>8.79</v>
      </c>
      <c r="H30" s="278">
        <v>18</v>
      </c>
      <c r="I30" s="282"/>
      <c r="J30" s="278"/>
      <c r="K30" s="282">
        <v>4.18</v>
      </c>
      <c r="L30" s="280">
        <v>12</v>
      </c>
      <c r="M30" s="282">
        <v>6.44</v>
      </c>
      <c r="N30" s="280">
        <v>9</v>
      </c>
      <c r="O30" s="280">
        <v>39</v>
      </c>
      <c r="P30" s="207">
        <v>22</v>
      </c>
    </row>
    <row r="31" spans="1:16" s="277" customFormat="1" ht="22.5">
      <c r="A31" s="195">
        <v>23</v>
      </c>
      <c r="B31" s="99" t="s">
        <v>429</v>
      </c>
      <c r="C31" s="99" t="s">
        <v>430</v>
      </c>
      <c r="D31" s="88">
        <v>2003</v>
      </c>
      <c r="E31" s="99" t="s">
        <v>375</v>
      </c>
      <c r="F31" s="278">
        <v>336974</v>
      </c>
      <c r="G31" s="282">
        <v>8.99</v>
      </c>
      <c r="H31" s="278">
        <v>16</v>
      </c>
      <c r="I31" s="282"/>
      <c r="J31" s="278"/>
      <c r="K31" s="282">
        <v>4.55</v>
      </c>
      <c r="L31" s="280">
        <v>16</v>
      </c>
      <c r="M31" s="282">
        <v>5.7</v>
      </c>
      <c r="N31" s="280">
        <v>7</v>
      </c>
      <c r="O31" s="280">
        <v>39</v>
      </c>
      <c r="P31" s="207">
        <v>22</v>
      </c>
    </row>
    <row r="32" spans="1:16" s="277" customFormat="1" ht="15">
      <c r="A32" s="195">
        <v>24</v>
      </c>
      <c r="B32" s="99" t="s">
        <v>774</v>
      </c>
      <c r="C32" s="99" t="s">
        <v>420</v>
      </c>
      <c r="D32" s="88">
        <v>2003</v>
      </c>
      <c r="E32" s="99" t="s">
        <v>607</v>
      </c>
      <c r="F32" s="278">
        <v>337204</v>
      </c>
      <c r="G32" s="282">
        <v>8.88</v>
      </c>
      <c r="H32" s="278">
        <v>17</v>
      </c>
      <c r="I32" s="282"/>
      <c r="J32" s="278"/>
      <c r="K32" s="282">
        <v>4.33</v>
      </c>
      <c r="L32" s="280">
        <v>14</v>
      </c>
      <c r="M32" s="282">
        <v>6.02</v>
      </c>
      <c r="N32" s="280">
        <v>8</v>
      </c>
      <c r="O32" s="280">
        <v>39</v>
      </c>
      <c r="P32" s="207">
        <v>22</v>
      </c>
    </row>
    <row r="33" spans="1:16" s="277" customFormat="1" ht="15">
      <c r="A33" s="195">
        <v>25</v>
      </c>
      <c r="B33" s="312" t="s">
        <v>787</v>
      </c>
      <c r="C33" s="99" t="s">
        <v>420</v>
      </c>
      <c r="D33" s="88">
        <v>2002</v>
      </c>
      <c r="E33" s="312" t="s">
        <v>614</v>
      </c>
      <c r="F33" s="278">
        <v>339863</v>
      </c>
      <c r="G33" s="282">
        <v>9.09</v>
      </c>
      <c r="H33" s="278">
        <v>15</v>
      </c>
      <c r="I33" s="282"/>
      <c r="J33" s="278"/>
      <c r="K33" s="282">
        <v>4.11</v>
      </c>
      <c r="L33" s="280">
        <v>12</v>
      </c>
      <c r="M33" s="282">
        <v>7.28</v>
      </c>
      <c r="N33" s="280">
        <v>11</v>
      </c>
      <c r="O33" s="280">
        <v>38</v>
      </c>
      <c r="P33" s="207">
        <v>25</v>
      </c>
    </row>
    <row r="34" spans="1:16" s="277" customFormat="1" ht="15">
      <c r="A34" s="195">
        <v>26</v>
      </c>
      <c r="B34" s="99" t="s">
        <v>384</v>
      </c>
      <c r="C34" s="99" t="s">
        <v>385</v>
      </c>
      <c r="D34" s="88">
        <v>2003</v>
      </c>
      <c r="E34" s="99" t="s">
        <v>362</v>
      </c>
      <c r="F34" s="278">
        <v>336171</v>
      </c>
      <c r="G34" s="282">
        <v>9.02</v>
      </c>
      <c r="H34" s="278">
        <v>15</v>
      </c>
      <c r="I34" s="282"/>
      <c r="J34" s="278"/>
      <c r="K34" s="282">
        <v>3.94</v>
      </c>
      <c r="L34" s="280">
        <v>10</v>
      </c>
      <c r="M34" s="282">
        <v>7.4</v>
      </c>
      <c r="N34" s="280">
        <v>12</v>
      </c>
      <c r="O34" s="280">
        <v>37</v>
      </c>
      <c r="P34" s="207">
        <v>26</v>
      </c>
    </row>
    <row r="35" spans="1:16" s="277" customFormat="1" ht="15">
      <c r="A35" s="195">
        <v>27</v>
      </c>
      <c r="B35" s="99" t="s">
        <v>821</v>
      </c>
      <c r="C35" s="99" t="s">
        <v>392</v>
      </c>
      <c r="D35" s="88">
        <v>2002</v>
      </c>
      <c r="E35" s="99" t="s">
        <v>816</v>
      </c>
      <c r="F35" s="288">
        <v>352548</v>
      </c>
      <c r="G35" s="289">
        <v>8.59</v>
      </c>
      <c r="H35" s="288">
        <v>20</v>
      </c>
      <c r="I35" s="289"/>
      <c r="J35" s="288"/>
      <c r="K35" s="282">
        <v>4.08</v>
      </c>
      <c r="L35" s="280">
        <v>11</v>
      </c>
      <c r="M35" s="282">
        <v>5.31</v>
      </c>
      <c r="N35" s="280">
        <v>6</v>
      </c>
      <c r="O35" s="280">
        <v>37</v>
      </c>
      <c r="P35" s="207">
        <v>26</v>
      </c>
    </row>
    <row r="36" spans="1:16" s="277" customFormat="1" ht="15">
      <c r="A36" s="195">
        <v>28</v>
      </c>
      <c r="B36" s="99" t="s">
        <v>662</v>
      </c>
      <c r="C36" s="99" t="s">
        <v>663</v>
      </c>
      <c r="D36" s="88">
        <v>2002</v>
      </c>
      <c r="E36" s="99" t="s">
        <v>552</v>
      </c>
      <c r="F36" s="278">
        <v>334938</v>
      </c>
      <c r="G36" s="282">
        <v>8.87</v>
      </c>
      <c r="H36" s="278">
        <v>17</v>
      </c>
      <c r="I36" s="282"/>
      <c r="J36" s="278"/>
      <c r="K36" s="282">
        <v>3.62</v>
      </c>
      <c r="L36" s="280">
        <v>8</v>
      </c>
      <c r="M36" s="282">
        <v>7.21</v>
      </c>
      <c r="N36" s="280">
        <v>11</v>
      </c>
      <c r="O36" s="280">
        <v>36</v>
      </c>
      <c r="P36" s="207">
        <v>28</v>
      </c>
    </row>
    <row r="37" spans="1:16" s="277" customFormat="1" ht="15">
      <c r="A37" s="195">
        <v>29</v>
      </c>
      <c r="B37" s="99" t="s">
        <v>350</v>
      </c>
      <c r="C37" s="99" t="s">
        <v>351</v>
      </c>
      <c r="D37" s="88">
        <v>2002</v>
      </c>
      <c r="E37" s="99" t="s">
        <v>344</v>
      </c>
      <c r="F37" s="278">
        <v>345383</v>
      </c>
      <c r="G37" s="282">
        <v>8.79</v>
      </c>
      <c r="H37" s="278">
        <v>18</v>
      </c>
      <c r="I37" s="282"/>
      <c r="J37" s="278"/>
      <c r="K37" s="282">
        <v>4.1</v>
      </c>
      <c r="L37" s="280">
        <v>12</v>
      </c>
      <c r="M37" s="282">
        <v>5.08</v>
      </c>
      <c r="N37" s="280">
        <v>6</v>
      </c>
      <c r="O37" s="280">
        <v>36</v>
      </c>
      <c r="P37" s="207">
        <v>28</v>
      </c>
    </row>
    <row r="38" spans="1:16" s="277" customFormat="1" ht="22.5">
      <c r="A38" s="195">
        <v>30</v>
      </c>
      <c r="B38" s="99" t="s">
        <v>701</v>
      </c>
      <c r="C38" s="99" t="s">
        <v>346</v>
      </c>
      <c r="D38" s="88">
        <v>2003</v>
      </c>
      <c r="E38" s="99" t="s">
        <v>683</v>
      </c>
      <c r="F38" s="278"/>
      <c r="G38" s="282">
        <v>8.91</v>
      </c>
      <c r="H38" s="278">
        <v>16</v>
      </c>
      <c r="I38" s="282"/>
      <c r="J38" s="278"/>
      <c r="K38" s="282">
        <v>4.07</v>
      </c>
      <c r="L38" s="280">
        <v>11</v>
      </c>
      <c r="M38" s="282">
        <v>6.41</v>
      </c>
      <c r="N38" s="280">
        <v>9</v>
      </c>
      <c r="O38" s="280">
        <v>36</v>
      </c>
      <c r="P38" s="207">
        <v>28</v>
      </c>
    </row>
    <row r="39" spans="1:16" s="277" customFormat="1" ht="22.5">
      <c r="A39" s="195">
        <v>31</v>
      </c>
      <c r="B39" s="99" t="s">
        <v>379</v>
      </c>
      <c r="C39" s="99" t="s">
        <v>381</v>
      </c>
      <c r="D39" s="88">
        <v>2002</v>
      </c>
      <c r="E39" s="99" t="s">
        <v>341</v>
      </c>
      <c r="F39" s="278">
        <v>336155</v>
      </c>
      <c r="G39" s="282">
        <v>8.89</v>
      </c>
      <c r="H39" s="278">
        <v>17</v>
      </c>
      <c r="I39" s="282"/>
      <c r="J39" s="278"/>
      <c r="K39" s="282">
        <v>3.85</v>
      </c>
      <c r="L39" s="280">
        <v>10</v>
      </c>
      <c r="M39" s="282">
        <v>6.58</v>
      </c>
      <c r="N39" s="280">
        <v>9</v>
      </c>
      <c r="O39" s="280">
        <v>36</v>
      </c>
      <c r="P39" s="207">
        <v>28</v>
      </c>
    </row>
    <row r="40" spans="1:16" s="277" customFormat="1" ht="22.5">
      <c r="A40" s="195">
        <v>32</v>
      </c>
      <c r="B40" s="99" t="s">
        <v>740</v>
      </c>
      <c r="C40" s="99" t="s">
        <v>351</v>
      </c>
      <c r="D40" s="88">
        <v>2002</v>
      </c>
      <c r="E40" s="99" t="s">
        <v>586</v>
      </c>
      <c r="F40" s="278">
        <v>326274</v>
      </c>
      <c r="G40" s="282">
        <v>8.62</v>
      </c>
      <c r="H40" s="278">
        <v>19</v>
      </c>
      <c r="I40" s="282"/>
      <c r="J40" s="278"/>
      <c r="K40" s="282">
        <v>2.98</v>
      </c>
      <c r="L40" s="280">
        <v>5</v>
      </c>
      <c r="M40" s="282">
        <v>7.37</v>
      </c>
      <c r="N40" s="280">
        <v>11</v>
      </c>
      <c r="O40" s="280">
        <v>35</v>
      </c>
      <c r="P40" s="207">
        <v>32</v>
      </c>
    </row>
    <row r="41" spans="1:16" s="277" customFormat="1" ht="22.5">
      <c r="A41" s="195">
        <v>33</v>
      </c>
      <c r="B41" s="99" t="s">
        <v>395</v>
      </c>
      <c r="C41" s="99" t="s">
        <v>377</v>
      </c>
      <c r="D41" s="88">
        <v>2002</v>
      </c>
      <c r="E41" s="99" t="s">
        <v>375</v>
      </c>
      <c r="F41" s="278">
        <v>343234</v>
      </c>
      <c r="G41" s="282">
        <v>9</v>
      </c>
      <c r="H41" s="278">
        <v>15</v>
      </c>
      <c r="I41" s="282"/>
      <c r="J41" s="278"/>
      <c r="K41" s="282">
        <v>4.12</v>
      </c>
      <c r="L41" s="280">
        <v>12</v>
      </c>
      <c r="M41" s="282">
        <v>5.8</v>
      </c>
      <c r="N41" s="280">
        <v>8</v>
      </c>
      <c r="O41" s="280">
        <v>35</v>
      </c>
      <c r="P41" s="207">
        <v>32</v>
      </c>
    </row>
    <row r="42" spans="1:16" s="277" customFormat="1" ht="15">
      <c r="A42" s="195">
        <v>34</v>
      </c>
      <c r="B42" s="99" t="s">
        <v>771</v>
      </c>
      <c r="C42" s="99" t="s">
        <v>343</v>
      </c>
      <c r="D42" s="88">
        <v>2002</v>
      </c>
      <c r="E42" s="99" t="s">
        <v>607</v>
      </c>
      <c r="F42" s="278">
        <v>330075</v>
      </c>
      <c r="G42" s="282">
        <v>8.74</v>
      </c>
      <c r="H42" s="278">
        <v>18</v>
      </c>
      <c r="I42" s="282"/>
      <c r="J42" s="278"/>
      <c r="K42" s="282">
        <v>3.7</v>
      </c>
      <c r="L42" s="280">
        <v>9</v>
      </c>
      <c r="M42" s="282">
        <v>5.81</v>
      </c>
      <c r="N42" s="280">
        <v>8</v>
      </c>
      <c r="O42" s="280">
        <v>35</v>
      </c>
      <c r="P42" s="207">
        <v>32</v>
      </c>
    </row>
    <row r="43" spans="1:16" s="277" customFormat="1" ht="15">
      <c r="A43" s="195">
        <v>35</v>
      </c>
      <c r="B43" s="99" t="s">
        <v>828</v>
      </c>
      <c r="C43" s="99" t="s">
        <v>424</v>
      </c>
      <c r="D43" s="88">
        <v>2002</v>
      </c>
      <c r="E43" s="99" t="s">
        <v>824</v>
      </c>
      <c r="F43" s="288">
        <v>335554</v>
      </c>
      <c r="G43" s="289">
        <v>8.93</v>
      </c>
      <c r="H43" s="288">
        <v>16</v>
      </c>
      <c r="I43" s="289"/>
      <c r="J43" s="288"/>
      <c r="K43" s="282">
        <v>4.18</v>
      </c>
      <c r="L43" s="280">
        <v>12</v>
      </c>
      <c r="M43" s="282">
        <v>5.61</v>
      </c>
      <c r="N43" s="280">
        <v>7</v>
      </c>
      <c r="O43" s="280">
        <v>35</v>
      </c>
      <c r="P43" s="207">
        <v>32</v>
      </c>
    </row>
    <row r="44" spans="1:16" s="277" customFormat="1" ht="15">
      <c r="A44" s="195">
        <v>36</v>
      </c>
      <c r="B44" s="99" t="s">
        <v>668</v>
      </c>
      <c r="C44" s="99" t="s">
        <v>669</v>
      </c>
      <c r="D44" s="88">
        <v>2003</v>
      </c>
      <c r="E44" s="99" t="s">
        <v>552</v>
      </c>
      <c r="F44" s="278">
        <v>338329</v>
      </c>
      <c r="G44" s="282">
        <v>8.9</v>
      </c>
      <c r="H44" s="278">
        <v>16</v>
      </c>
      <c r="I44" s="282"/>
      <c r="J44" s="278"/>
      <c r="K44" s="282">
        <v>4.14</v>
      </c>
      <c r="L44" s="280">
        <v>12</v>
      </c>
      <c r="M44" s="282">
        <v>5.04</v>
      </c>
      <c r="N44" s="280">
        <v>6</v>
      </c>
      <c r="O44" s="280">
        <v>34</v>
      </c>
      <c r="P44" s="207">
        <v>36</v>
      </c>
    </row>
    <row r="45" spans="1:16" s="277" customFormat="1" ht="15">
      <c r="A45" s="195">
        <v>37</v>
      </c>
      <c r="B45" s="99" t="s">
        <v>727</v>
      </c>
      <c r="C45" s="99" t="s">
        <v>353</v>
      </c>
      <c r="D45" s="88">
        <v>2002</v>
      </c>
      <c r="E45" s="99" t="s">
        <v>728</v>
      </c>
      <c r="F45" s="278">
        <v>346603</v>
      </c>
      <c r="G45" s="282">
        <v>8.97</v>
      </c>
      <c r="H45" s="278">
        <v>16</v>
      </c>
      <c r="I45" s="282"/>
      <c r="J45" s="278"/>
      <c r="K45" s="282">
        <v>3.8</v>
      </c>
      <c r="L45" s="280">
        <v>10</v>
      </c>
      <c r="M45" s="282">
        <v>6.05</v>
      </c>
      <c r="N45" s="280">
        <v>8</v>
      </c>
      <c r="O45" s="280">
        <v>34</v>
      </c>
      <c r="P45" s="207">
        <v>36</v>
      </c>
    </row>
    <row r="46" spans="1:16" s="277" customFormat="1" ht="22.5">
      <c r="A46" s="195">
        <v>38</v>
      </c>
      <c r="B46" s="99" t="s">
        <v>766</v>
      </c>
      <c r="C46" s="99" t="s">
        <v>767</v>
      </c>
      <c r="D46" s="88">
        <v>2003</v>
      </c>
      <c r="E46" s="99" t="s">
        <v>600</v>
      </c>
      <c r="F46" s="278">
        <v>349668</v>
      </c>
      <c r="G46" s="282">
        <v>8.68</v>
      </c>
      <c r="H46" s="278">
        <v>19</v>
      </c>
      <c r="I46" s="282"/>
      <c r="J46" s="278"/>
      <c r="K46" s="282">
        <v>4.07</v>
      </c>
      <c r="L46" s="280">
        <v>11</v>
      </c>
      <c r="M46" s="282">
        <v>4.1</v>
      </c>
      <c r="N46" s="280">
        <v>4</v>
      </c>
      <c r="O46" s="280">
        <v>34</v>
      </c>
      <c r="P46" s="207">
        <v>36</v>
      </c>
    </row>
    <row r="47" spans="1:16" s="277" customFormat="1" ht="15">
      <c r="A47" s="195">
        <v>39</v>
      </c>
      <c r="B47" s="93" t="s">
        <v>707</v>
      </c>
      <c r="C47" s="93" t="s">
        <v>377</v>
      </c>
      <c r="D47" s="90">
        <v>2002</v>
      </c>
      <c r="E47" s="93" t="s">
        <v>542</v>
      </c>
      <c r="F47" s="288">
        <v>341275</v>
      </c>
      <c r="G47" s="289">
        <v>9.06</v>
      </c>
      <c r="H47" s="288">
        <v>15</v>
      </c>
      <c r="I47" s="289"/>
      <c r="J47" s="288"/>
      <c r="K47" s="282">
        <v>4.02</v>
      </c>
      <c r="L47" s="280">
        <v>11</v>
      </c>
      <c r="M47" s="282">
        <v>5.93</v>
      </c>
      <c r="N47" s="280">
        <v>8</v>
      </c>
      <c r="O47" s="280">
        <v>34</v>
      </c>
      <c r="P47" s="207">
        <v>36</v>
      </c>
    </row>
    <row r="48" spans="1:16" s="277" customFormat="1" ht="22.5">
      <c r="A48" s="195">
        <v>40</v>
      </c>
      <c r="B48" s="99" t="s">
        <v>733</v>
      </c>
      <c r="C48" s="99" t="s">
        <v>734</v>
      </c>
      <c r="D48" s="88">
        <v>2002</v>
      </c>
      <c r="E48" s="99" t="s">
        <v>730</v>
      </c>
      <c r="F48" s="278">
        <v>333323</v>
      </c>
      <c r="G48" s="282">
        <v>9.2</v>
      </c>
      <c r="H48" s="278">
        <v>13</v>
      </c>
      <c r="I48" s="282"/>
      <c r="J48" s="278"/>
      <c r="K48" s="282">
        <v>4.12</v>
      </c>
      <c r="L48" s="280">
        <v>12</v>
      </c>
      <c r="M48" s="282">
        <v>5.98</v>
      </c>
      <c r="N48" s="280">
        <v>8</v>
      </c>
      <c r="O48" s="280">
        <v>33</v>
      </c>
      <c r="P48" s="207">
        <v>40</v>
      </c>
    </row>
    <row r="49" spans="1:16" s="277" customFormat="1" ht="22.5">
      <c r="A49" s="195">
        <v>41</v>
      </c>
      <c r="B49" s="99" t="s">
        <v>373</v>
      </c>
      <c r="C49" s="99" t="s">
        <v>374</v>
      </c>
      <c r="D49" s="88">
        <v>2002</v>
      </c>
      <c r="E49" s="99" t="s">
        <v>375</v>
      </c>
      <c r="F49" s="278">
        <v>336975</v>
      </c>
      <c r="G49" s="282">
        <v>9.25</v>
      </c>
      <c r="H49" s="278">
        <v>13</v>
      </c>
      <c r="I49" s="282"/>
      <c r="J49" s="278"/>
      <c r="K49" s="282">
        <v>3.7</v>
      </c>
      <c r="L49" s="280">
        <v>9</v>
      </c>
      <c r="M49" s="282">
        <v>7.1</v>
      </c>
      <c r="N49" s="280">
        <v>11</v>
      </c>
      <c r="O49" s="280">
        <v>33</v>
      </c>
      <c r="P49" s="207">
        <v>40</v>
      </c>
    </row>
    <row r="50" spans="1:16" s="277" customFormat="1" ht="15">
      <c r="A50" s="195">
        <v>42</v>
      </c>
      <c r="B50" s="99" t="s">
        <v>664</v>
      </c>
      <c r="C50" s="99" t="s">
        <v>428</v>
      </c>
      <c r="D50" s="88">
        <v>2003</v>
      </c>
      <c r="E50" s="99" t="s">
        <v>552</v>
      </c>
      <c r="F50" s="278">
        <v>338331</v>
      </c>
      <c r="G50" s="282">
        <v>9.16</v>
      </c>
      <c r="H50" s="278">
        <v>14</v>
      </c>
      <c r="I50" s="282"/>
      <c r="J50" s="278"/>
      <c r="K50" s="282">
        <v>4.11</v>
      </c>
      <c r="L50" s="280">
        <v>12</v>
      </c>
      <c r="M50" s="282">
        <v>5.22</v>
      </c>
      <c r="N50" s="280">
        <v>6</v>
      </c>
      <c r="O50" s="280">
        <v>32</v>
      </c>
      <c r="P50" s="207">
        <v>41</v>
      </c>
    </row>
    <row r="51" spans="1:16" s="277" customFormat="1" ht="15">
      <c r="A51" s="195">
        <v>43</v>
      </c>
      <c r="B51" s="99" t="s">
        <v>750</v>
      </c>
      <c r="C51" s="99" t="s">
        <v>751</v>
      </c>
      <c r="D51" s="88">
        <v>2002</v>
      </c>
      <c r="E51" s="99" t="s">
        <v>600</v>
      </c>
      <c r="F51" s="278">
        <v>326516</v>
      </c>
      <c r="G51" s="282">
        <v>8.89</v>
      </c>
      <c r="H51" s="278">
        <v>17</v>
      </c>
      <c r="I51" s="282"/>
      <c r="J51" s="278"/>
      <c r="K51" s="282">
        <v>3.88</v>
      </c>
      <c r="L51" s="280">
        <v>10</v>
      </c>
      <c r="M51" s="282">
        <v>4.94</v>
      </c>
      <c r="N51" s="280">
        <v>5</v>
      </c>
      <c r="O51" s="280">
        <v>32</v>
      </c>
      <c r="P51" s="207">
        <v>43</v>
      </c>
    </row>
    <row r="52" spans="1:16" s="271" customFormat="1" ht="15">
      <c r="A52" s="195">
        <v>44</v>
      </c>
      <c r="B52" s="99" t="s">
        <v>345</v>
      </c>
      <c r="C52" s="99" t="s">
        <v>346</v>
      </c>
      <c r="D52" s="88">
        <v>2003</v>
      </c>
      <c r="E52" s="99" t="s">
        <v>344</v>
      </c>
      <c r="F52" s="278">
        <v>345381</v>
      </c>
      <c r="G52" s="282">
        <v>8.9</v>
      </c>
      <c r="H52" s="278">
        <v>16</v>
      </c>
      <c r="I52" s="282"/>
      <c r="J52" s="278"/>
      <c r="K52" s="282">
        <v>3.8</v>
      </c>
      <c r="L52" s="280">
        <v>10</v>
      </c>
      <c r="M52" s="282">
        <v>5.18</v>
      </c>
      <c r="N52" s="280">
        <v>6</v>
      </c>
      <c r="O52" s="280">
        <v>32</v>
      </c>
      <c r="P52" s="207">
        <v>43</v>
      </c>
    </row>
    <row r="53" spans="1:16" s="277" customFormat="1" ht="22.5">
      <c r="A53" s="199">
        <v>45</v>
      </c>
      <c r="B53" s="99" t="s">
        <v>413</v>
      </c>
      <c r="C53" s="99" t="s">
        <v>343</v>
      </c>
      <c r="D53" s="88">
        <v>2002</v>
      </c>
      <c r="E53" s="99" t="s">
        <v>341</v>
      </c>
      <c r="F53" s="278">
        <v>342811</v>
      </c>
      <c r="G53" s="282">
        <v>9.3</v>
      </c>
      <c r="H53" s="278">
        <v>12</v>
      </c>
      <c r="I53" s="282"/>
      <c r="J53" s="278"/>
      <c r="K53" s="282">
        <v>3.95</v>
      </c>
      <c r="L53" s="280">
        <v>11</v>
      </c>
      <c r="M53" s="282">
        <v>6.24</v>
      </c>
      <c r="N53" s="280">
        <v>9</v>
      </c>
      <c r="O53" s="280">
        <v>32</v>
      </c>
      <c r="P53" s="207">
        <v>43</v>
      </c>
    </row>
    <row r="54" spans="1:16" s="277" customFormat="1" ht="22.5">
      <c r="A54" s="195">
        <v>46</v>
      </c>
      <c r="B54" s="99" t="s">
        <v>681</v>
      </c>
      <c r="C54" s="99" t="s">
        <v>778</v>
      </c>
      <c r="D54" s="88">
        <v>2002</v>
      </c>
      <c r="E54" s="99" t="s">
        <v>607</v>
      </c>
      <c r="F54" s="278">
        <v>336686</v>
      </c>
      <c r="G54" s="282">
        <v>9.13</v>
      </c>
      <c r="H54" s="278">
        <v>14</v>
      </c>
      <c r="I54" s="282"/>
      <c r="J54" s="278"/>
      <c r="K54" s="282">
        <v>3.93</v>
      </c>
      <c r="L54" s="280">
        <v>10</v>
      </c>
      <c r="M54" s="282">
        <v>6.08</v>
      </c>
      <c r="N54" s="280">
        <v>8</v>
      </c>
      <c r="O54" s="280">
        <v>32</v>
      </c>
      <c r="P54" s="207">
        <v>43</v>
      </c>
    </row>
    <row r="55" spans="1:16" s="277" customFormat="1" ht="15">
      <c r="A55" s="195">
        <v>47</v>
      </c>
      <c r="B55" s="99" t="s">
        <v>794</v>
      </c>
      <c r="C55" s="99" t="s">
        <v>795</v>
      </c>
      <c r="D55" s="88">
        <v>2002</v>
      </c>
      <c r="E55" s="99" t="s">
        <v>621</v>
      </c>
      <c r="F55" s="288">
        <v>327035</v>
      </c>
      <c r="G55" s="289">
        <v>8.81</v>
      </c>
      <c r="H55" s="288">
        <v>17</v>
      </c>
      <c r="I55" s="289"/>
      <c r="J55" s="288"/>
      <c r="K55" s="282">
        <v>3.92</v>
      </c>
      <c r="L55" s="280">
        <v>10</v>
      </c>
      <c r="M55" s="282">
        <v>4.8</v>
      </c>
      <c r="N55" s="280">
        <v>5</v>
      </c>
      <c r="O55" s="280">
        <v>32</v>
      </c>
      <c r="P55" s="207">
        <v>43</v>
      </c>
    </row>
    <row r="56" spans="1:16" s="277" customFormat="1" ht="15">
      <c r="A56" s="195">
        <v>48</v>
      </c>
      <c r="B56" s="99" t="s">
        <v>800</v>
      </c>
      <c r="C56" s="99" t="s">
        <v>365</v>
      </c>
      <c r="D56" s="88">
        <v>2002</v>
      </c>
      <c r="E56" s="99" t="s">
        <v>624</v>
      </c>
      <c r="F56" s="288">
        <v>347503</v>
      </c>
      <c r="G56" s="289">
        <v>9.01</v>
      </c>
      <c r="H56" s="288">
        <v>15</v>
      </c>
      <c r="I56" s="289"/>
      <c r="J56" s="288"/>
      <c r="K56" s="282">
        <v>3.92</v>
      </c>
      <c r="L56" s="280">
        <v>10</v>
      </c>
      <c r="M56" s="282">
        <v>5.44</v>
      </c>
      <c r="N56" s="280">
        <v>7</v>
      </c>
      <c r="O56" s="280">
        <v>32</v>
      </c>
      <c r="P56" s="207">
        <v>43</v>
      </c>
    </row>
    <row r="57" spans="1:16" s="277" customFormat="1" ht="15">
      <c r="A57" s="195">
        <v>49</v>
      </c>
      <c r="B57" s="99" t="s">
        <v>835</v>
      </c>
      <c r="C57" s="99" t="s">
        <v>412</v>
      </c>
      <c r="D57" s="88">
        <v>2003</v>
      </c>
      <c r="E57" s="99" t="s">
        <v>834</v>
      </c>
      <c r="F57" s="288">
        <v>343255</v>
      </c>
      <c r="G57" s="289">
        <v>9.06</v>
      </c>
      <c r="H57" s="288">
        <v>15</v>
      </c>
      <c r="I57" s="289"/>
      <c r="J57" s="288"/>
      <c r="K57" s="282">
        <v>4.14</v>
      </c>
      <c r="L57" s="280">
        <v>12</v>
      </c>
      <c r="M57" s="282">
        <v>4.93</v>
      </c>
      <c r="N57" s="280">
        <v>5</v>
      </c>
      <c r="O57" s="280">
        <v>32</v>
      </c>
      <c r="P57" s="207">
        <v>43</v>
      </c>
    </row>
    <row r="58" spans="1:16" s="277" customFormat="1" ht="22.5">
      <c r="A58" s="195">
        <v>50</v>
      </c>
      <c r="B58" s="99" t="s">
        <v>398</v>
      </c>
      <c r="C58" s="99" t="s">
        <v>389</v>
      </c>
      <c r="D58" s="88">
        <v>2003</v>
      </c>
      <c r="E58" s="99" t="s">
        <v>375</v>
      </c>
      <c r="F58" s="278">
        <v>351895</v>
      </c>
      <c r="G58" s="282">
        <v>8.97</v>
      </c>
      <c r="H58" s="278">
        <v>16</v>
      </c>
      <c r="I58" s="282"/>
      <c r="J58" s="278"/>
      <c r="K58" s="282">
        <v>3.93</v>
      </c>
      <c r="L58" s="280">
        <v>10</v>
      </c>
      <c r="M58" s="282">
        <v>4.5</v>
      </c>
      <c r="N58" s="280">
        <v>5</v>
      </c>
      <c r="O58" s="280">
        <v>31</v>
      </c>
      <c r="P58" s="207">
        <v>50</v>
      </c>
    </row>
    <row r="59" spans="1:16" s="277" customFormat="1" ht="15">
      <c r="A59" s="195">
        <v>51</v>
      </c>
      <c r="B59" s="99" t="s">
        <v>752</v>
      </c>
      <c r="C59" s="99" t="s">
        <v>753</v>
      </c>
      <c r="D59" s="88">
        <v>2003</v>
      </c>
      <c r="E59" s="99" t="s">
        <v>600</v>
      </c>
      <c r="F59" s="278">
        <v>344635</v>
      </c>
      <c r="G59" s="282">
        <v>8.62</v>
      </c>
      <c r="H59" s="278">
        <v>19</v>
      </c>
      <c r="I59" s="282"/>
      <c r="J59" s="278"/>
      <c r="K59" s="282">
        <v>3.45</v>
      </c>
      <c r="L59" s="280">
        <v>7</v>
      </c>
      <c r="M59" s="282">
        <v>4.9</v>
      </c>
      <c r="N59" s="280">
        <v>5</v>
      </c>
      <c r="O59" s="280">
        <v>31</v>
      </c>
      <c r="P59" s="207">
        <v>51</v>
      </c>
    </row>
    <row r="60" spans="1:16" s="277" customFormat="1" ht="15">
      <c r="A60" s="195">
        <v>52</v>
      </c>
      <c r="B60" s="99" t="s">
        <v>411</v>
      </c>
      <c r="C60" s="99" t="s">
        <v>365</v>
      </c>
      <c r="D60" s="88">
        <v>2003</v>
      </c>
      <c r="E60" s="99" t="s">
        <v>600</v>
      </c>
      <c r="F60" s="278">
        <v>334054</v>
      </c>
      <c r="G60" s="282">
        <v>8.93</v>
      </c>
      <c r="H60" s="278">
        <v>16</v>
      </c>
      <c r="I60" s="282"/>
      <c r="J60" s="278"/>
      <c r="K60" s="282">
        <v>3.8</v>
      </c>
      <c r="L60" s="280">
        <v>10</v>
      </c>
      <c r="M60" s="282">
        <v>4.92</v>
      </c>
      <c r="N60" s="280">
        <v>5</v>
      </c>
      <c r="O60" s="280">
        <v>31</v>
      </c>
      <c r="P60" s="207">
        <v>51</v>
      </c>
    </row>
    <row r="61" spans="1:16" s="277" customFormat="1" ht="15">
      <c r="A61" s="195">
        <v>53</v>
      </c>
      <c r="B61" s="93" t="s">
        <v>705</v>
      </c>
      <c r="C61" s="93" t="s">
        <v>706</v>
      </c>
      <c r="D61" s="90">
        <v>2002</v>
      </c>
      <c r="E61" s="93" t="s">
        <v>542</v>
      </c>
      <c r="F61" s="288">
        <v>328352</v>
      </c>
      <c r="G61" s="289"/>
      <c r="H61" s="288">
        <v>0</v>
      </c>
      <c r="I61" s="290" t="s">
        <v>725</v>
      </c>
      <c r="J61" s="288">
        <v>6</v>
      </c>
      <c r="K61" s="282">
        <v>4.54</v>
      </c>
      <c r="L61" s="280">
        <v>16</v>
      </c>
      <c r="M61" s="282">
        <v>6.54</v>
      </c>
      <c r="N61" s="280">
        <v>9</v>
      </c>
      <c r="O61" s="280">
        <v>31</v>
      </c>
      <c r="P61" s="207">
        <v>51</v>
      </c>
    </row>
    <row r="62" spans="1:16" s="277" customFormat="1" ht="15">
      <c r="A62" s="195">
        <v>54</v>
      </c>
      <c r="B62" s="287" t="s">
        <v>414</v>
      </c>
      <c r="C62" s="99" t="s">
        <v>343</v>
      </c>
      <c r="D62" s="88">
        <v>2003</v>
      </c>
      <c r="E62" s="196" t="s">
        <v>415</v>
      </c>
      <c r="F62" s="288">
        <v>352872</v>
      </c>
      <c r="G62" s="289">
        <v>9.3</v>
      </c>
      <c r="H62" s="288">
        <v>12</v>
      </c>
      <c r="I62" s="289"/>
      <c r="J62" s="288"/>
      <c r="K62" s="282">
        <v>4.2</v>
      </c>
      <c r="L62" s="280">
        <v>13</v>
      </c>
      <c r="M62" s="282">
        <v>5.1</v>
      </c>
      <c r="N62" s="280">
        <v>6</v>
      </c>
      <c r="O62" s="280">
        <v>31</v>
      </c>
      <c r="P62" s="207">
        <v>51</v>
      </c>
    </row>
    <row r="63" spans="1:16" s="277" customFormat="1" ht="15">
      <c r="A63" s="195">
        <v>55</v>
      </c>
      <c r="B63" s="99" t="s">
        <v>801</v>
      </c>
      <c r="C63" s="99" t="s">
        <v>371</v>
      </c>
      <c r="D63" s="88">
        <v>2002</v>
      </c>
      <c r="E63" s="99" t="s">
        <v>624</v>
      </c>
      <c r="F63" s="288">
        <v>330123</v>
      </c>
      <c r="G63" s="289">
        <v>9.07</v>
      </c>
      <c r="H63" s="288">
        <v>15</v>
      </c>
      <c r="I63" s="289"/>
      <c r="J63" s="288"/>
      <c r="K63" s="282">
        <v>4.08</v>
      </c>
      <c r="L63" s="280">
        <v>11</v>
      </c>
      <c r="M63" s="282">
        <v>4.95</v>
      </c>
      <c r="N63" s="280">
        <v>5</v>
      </c>
      <c r="O63" s="280">
        <v>31</v>
      </c>
      <c r="P63" s="207">
        <v>51</v>
      </c>
    </row>
    <row r="64" spans="1:16" s="277" customFormat="1" ht="15">
      <c r="A64" s="195">
        <v>56</v>
      </c>
      <c r="B64" s="99" t="s">
        <v>814</v>
      </c>
      <c r="C64" s="99" t="s">
        <v>815</v>
      </c>
      <c r="D64" s="88">
        <v>2002</v>
      </c>
      <c r="E64" s="99" t="s">
        <v>816</v>
      </c>
      <c r="F64" s="288">
        <v>347660</v>
      </c>
      <c r="G64" s="289">
        <v>9.24</v>
      </c>
      <c r="H64" s="288">
        <v>13</v>
      </c>
      <c r="I64" s="289"/>
      <c r="J64" s="288"/>
      <c r="K64" s="282">
        <v>3.81</v>
      </c>
      <c r="L64" s="280">
        <v>10</v>
      </c>
      <c r="M64" s="282">
        <v>5.98</v>
      </c>
      <c r="N64" s="280">
        <v>8</v>
      </c>
      <c r="O64" s="280">
        <v>31</v>
      </c>
      <c r="P64" s="207">
        <v>51</v>
      </c>
    </row>
    <row r="65" spans="1:16" s="277" customFormat="1" ht="15">
      <c r="A65" s="195">
        <v>57</v>
      </c>
      <c r="B65" s="99" t="s">
        <v>721</v>
      </c>
      <c r="C65" s="99" t="s">
        <v>418</v>
      </c>
      <c r="D65" s="88">
        <v>2002</v>
      </c>
      <c r="E65" s="99" t="s">
        <v>720</v>
      </c>
      <c r="F65" s="191">
        <v>349700</v>
      </c>
      <c r="G65" s="289">
        <v>9</v>
      </c>
      <c r="H65" s="288">
        <v>15</v>
      </c>
      <c r="I65" s="289"/>
      <c r="J65" s="288"/>
      <c r="K65" s="282">
        <v>3.79</v>
      </c>
      <c r="L65" s="280">
        <v>9</v>
      </c>
      <c r="M65" s="282">
        <v>5.62</v>
      </c>
      <c r="N65" s="280">
        <v>7</v>
      </c>
      <c r="O65" s="280">
        <v>31</v>
      </c>
      <c r="P65" s="207">
        <v>51</v>
      </c>
    </row>
    <row r="66" spans="1:16" s="277" customFormat="1" ht="22.5">
      <c r="A66" s="195">
        <v>58</v>
      </c>
      <c r="B66" s="99" t="s">
        <v>743</v>
      </c>
      <c r="C66" s="99" t="s">
        <v>356</v>
      </c>
      <c r="D66" s="88">
        <v>2003</v>
      </c>
      <c r="E66" s="99" t="s">
        <v>586</v>
      </c>
      <c r="F66" s="278">
        <v>341732</v>
      </c>
      <c r="G66" s="282">
        <v>8.61</v>
      </c>
      <c r="H66" s="278">
        <v>19</v>
      </c>
      <c r="I66" s="282"/>
      <c r="J66" s="278"/>
      <c r="K66" s="282">
        <v>3.48</v>
      </c>
      <c r="L66" s="280">
        <v>7</v>
      </c>
      <c r="M66" s="282">
        <v>4.4</v>
      </c>
      <c r="N66" s="280">
        <v>4</v>
      </c>
      <c r="O66" s="280">
        <v>30</v>
      </c>
      <c r="P66" s="207">
        <v>51</v>
      </c>
    </row>
    <row r="67" spans="1:16" s="277" customFormat="1" ht="15">
      <c r="A67" s="195">
        <v>59</v>
      </c>
      <c r="B67" s="99" t="s">
        <v>360</v>
      </c>
      <c r="C67" s="99" t="s">
        <v>361</v>
      </c>
      <c r="D67" s="88">
        <v>2003</v>
      </c>
      <c r="E67" s="99" t="s">
        <v>362</v>
      </c>
      <c r="F67" s="278">
        <v>343021</v>
      </c>
      <c r="G67" s="282">
        <v>9.34</v>
      </c>
      <c r="H67" s="278">
        <v>12</v>
      </c>
      <c r="I67" s="282"/>
      <c r="J67" s="278"/>
      <c r="K67" s="282">
        <v>4.05</v>
      </c>
      <c r="L67" s="280">
        <v>11</v>
      </c>
      <c r="M67" s="282">
        <v>5.75</v>
      </c>
      <c r="N67" s="280">
        <v>7</v>
      </c>
      <c r="O67" s="280">
        <v>30</v>
      </c>
      <c r="P67" s="207">
        <v>59</v>
      </c>
    </row>
    <row r="68" spans="1:16" s="277" customFormat="1" ht="22.5">
      <c r="A68" s="195">
        <v>60</v>
      </c>
      <c r="B68" s="99" t="s">
        <v>696</v>
      </c>
      <c r="C68" s="99" t="s">
        <v>675</v>
      </c>
      <c r="D68" s="88">
        <v>2003</v>
      </c>
      <c r="E68" s="99" t="s">
        <v>683</v>
      </c>
      <c r="F68" s="278">
        <v>346350</v>
      </c>
      <c r="G68" s="282">
        <v>9.19</v>
      </c>
      <c r="H68" s="278">
        <v>14</v>
      </c>
      <c r="I68" s="282"/>
      <c r="J68" s="278"/>
      <c r="K68" s="282">
        <v>3.8</v>
      </c>
      <c r="L68" s="280">
        <v>10</v>
      </c>
      <c r="M68" s="282">
        <v>5.05</v>
      </c>
      <c r="N68" s="280">
        <v>6</v>
      </c>
      <c r="O68" s="280">
        <v>30</v>
      </c>
      <c r="P68" s="207">
        <v>59</v>
      </c>
    </row>
    <row r="69" spans="1:16" s="277" customFormat="1" ht="22.5">
      <c r="A69" s="195">
        <v>61</v>
      </c>
      <c r="B69" s="313" t="s">
        <v>782</v>
      </c>
      <c r="C69" s="99" t="s">
        <v>778</v>
      </c>
      <c r="D69" s="88">
        <v>2002</v>
      </c>
      <c r="E69" s="312" t="s">
        <v>614</v>
      </c>
      <c r="F69" s="278">
        <v>334854</v>
      </c>
      <c r="G69" s="282">
        <v>9.19</v>
      </c>
      <c r="H69" s="278">
        <v>14</v>
      </c>
      <c r="I69" s="282"/>
      <c r="J69" s="278"/>
      <c r="K69" s="282">
        <v>4.18</v>
      </c>
      <c r="L69" s="280">
        <v>12</v>
      </c>
      <c r="M69" s="282">
        <v>4.15</v>
      </c>
      <c r="N69" s="280">
        <v>4</v>
      </c>
      <c r="O69" s="280">
        <v>30</v>
      </c>
      <c r="P69" s="207">
        <v>59</v>
      </c>
    </row>
    <row r="70" spans="1:16" s="277" customFormat="1" ht="15">
      <c r="A70" s="195">
        <v>62</v>
      </c>
      <c r="B70" s="99" t="s">
        <v>813</v>
      </c>
      <c r="C70" s="99" t="s">
        <v>346</v>
      </c>
      <c r="D70" s="88">
        <v>2002</v>
      </c>
      <c r="E70" s="99" t="s">
        <v>624</v>
      </c>
      <c r="F70" s="288">
        <v>353468</v>
      </c>
      <c r="G70" s="289">
        <v>9.32</v>
      </c>
      <c r="H70" s="288">
        <v>12</v>
      </c>
      <c r="I70" s="289"/>
      <c r="J70" s="288"/>
      <c r="K70" s="282">
        <v>3.76</v>
      </c>
      <c r="L70" s="280">
        <v>9</v>
      </c>
      <c r="M70" s="282">
        <v>6.48</v>
      </c>
      <c r="N70" s="280">
        <v>9</v>
      </c>
      <c r="O70" s="280">
        <v>30</v>
      </c>
      <c r="P70" s="207">
        <v>59</v>
      </c>
    </row>
    <row r="71" spans="1:16" s="277" customFormat="1" ht="22.5">
      <c r="A71" s="195">
        <v>63</v>
      </c>
      <c r="B71" s="99" t="s">
        <v>747</v>
      </c>
      <c r="C71" s="99" t="s">
        <v>346</v>
      </c>
      <c r="D71" s="88">
        <v>2003</v>
      </c>
      <c r="E71" s="99" t="s">
        <v>586</v>
      </c>
      <c r="F71" s="278">
        <v>337040</v>
      </c>
      <c r="G71" s="282">
        <v>9.12</v>
      </c>
      <c r="H71" s="278">
        <v>14</v>
      </c>
      <c r="I71" s="282"/>
      <c r="J71" s="278"/>
      <c r="K71" s="282">
        <v>3.81</v>
      </c>
      <c r="L71" s="280">
        <v>10</v>
      </c>
      <c r="M71" s="282">
        <v>4.56</v>
      </c>
      <c r="N71" s="280">
        <v>5</v>
      </c>
      <c r="O71" s="280">
        <v>29</v>
      </c>
      <c r="P71" s="207">
        <v>59</v>
      </c>
    </row>
    <row r="72" spans="1:16" s="277" customFormat="1" ht="15">
      <c r="A72" s="195">
        <v>64</v>
      </c>
      <c r="B72" s="99" t="s">
        <v>360</v>
      </c>
      <c r="C72" s="99" t="s">
        <v>363</v>
      </c>
      <c r="D72" s="88">
        <v>2003</v>
      </c>
      <c r="E72" s="99" t="s">
        <v>362</v>
      </c>
      <c r="F72" s="278">
        <v>350154</v>
      </c>
      <c r="G72" s="282">
        <v>9.3</v>
      </c>
      <c r="H72" s="278">
        <v>12</v>
      </c>
      <c r="I72" s="282"/>
      <c r="J72" s="278"/>
      <c r="K72" s="282">
        <v>4</v>
      </c>
      <c r="L72" s="280">
        <v>11</v>
      </c>
      <c r="M72" s="282">
        <v>5.2</v>
      </c>
      <c r="N72" s="280">
        <v>6</v>
      </c>
      <c r="O72" s="280">
        <v>29</v>
      </c>
      <c r="P72" s="207">
        <v>64</v>
      </c>
    </row>
    <row r="73" spans="1:16" s="277" customFormat="1" ht="15">
      <c r="A73" s="195">
        <v>65</v>
      </c>
      <c r="B73" s="99" t="s">
        <v>674</v>
      </c>
      <c r="C73" s="99" t="s">
        <v>675</v>
      </c>
      <c r="D73" s="88">
        <v>2003</v>
      </c>
      <c r="E73" s="99" t="s">
        <v>545</v>
      </c>
      <c r="F73" s="278">
        <v>350623</v>
      </c>
      <c r="G73" s="282">
        <v>9.3</v>
      </c>
      <c r="H73" s="278">
        <v>12</v>
      </c>
      <c r="I73" s="282"/>
      <c r="J73" s="278"/>
      <c r="K73" s="282">
        <v>3.86</v>
      </c>
      <c r="L73" s="280">
        <v>10</v>
      </c>
      <c r="M73" s="282">
        <v>5.65</v>
      </c>
      <c r="N73" s="280">
        <v>7</v>
      </c>
      <c r="O73" s="280">
        <v>29</v>
      </c>
      <c r="P73" s="207">
        <v>64</v>
      </c>
    </row>
    <row r="74" spans="1:16" s="277" customFormat="1" ht="15">
      <c r="A74" s="195">
        <v>66</v>
      </c>
      <c r="B74" s="99" t="s">
        <v>674</v>
      </c>
      <c r="C74" s="99" t="s">
        <v>677</v>
      </c>
      <c r="D74" s="88">
        <v>2002</v>
      </c>
      <c r="E74" s="99" t="s">
        <v>545</v>
      </c>
      <c r="F74" s="278">
        <v>350617</v>
      </c>
      <c r="G74" s="282">
        <v>9.24</v>
      </c>
      <c r="H74" s="278">
        <v>13</v>
      </c>
      <c r="I74" s="282"/>
      <c r="J74" s="278"/>
      <c r="K74" s="282">
        <v>3.8</v>
      </c>
      <c r="L74" s="280">
        <v>10</v>
      </c>
      <c r="M74" s="282">
        <v>5.22</v>
      </c>
      <c r="N74" s="280">
        <v>6</v>
      </c>
      <c r="O74" s="280">
        <v>29</v>
      </c>
      <c r="P74" s="207">
        <v>64</v>
      </c>
    </row>
    <row r="75" spans="1:16" s="277" customFormat="1" ht="15">
      <c r="A75" s="195">
        <v>67</v>
      </c>
      <c r="B75" s="99" t="s">
        <v>762</v>
      </c>
      <c r="C75" s="99" t="s">
        <v>763</v>
      </c>
      <c r="D75" s="88">
        <v>2002</v>
      </c>
      <c r="E75" s="99" t="s">
        <v>600</v>
      </c>
      <c r="F75" s="278">
        <v>350794</v>
      </c>
      <c r="G75" s="282">
        <v>9.48</v>
      </c>
      <c r="H75" s="278">
        <v>11</v>
      </c>
      <c r="I75" s="282"/>
      <c r="J75" s="278"/>
      <c r="K75" s="282">
        <v>4.03</v>
      </c>
      <c r="L75" s="280">
        <v>11</v>
      </c>
      <c r="M75" s="282">
        <v>5.41</v>
      </c>
      <c r="N75" s="280">
        <v>7</v>
      </c>
      <c r="O75" s="280">
        <v>29</v>
      </c>
      <c r="P75" s="207">
        <v>64</v>
      </c>
    </row>
    <row r="76" spans="1:16" s="277" customFormat="1" ht="15">
      <c r="A76" s="195">
        <v>68</v>
      </c>
      <c r="B76" s="99" t="s">
        <v>342</v>
      </c>
      <c r="C76" s="99" t="s">
        <v>343</v>
      </c>
      <c r="D76" s="88">
        <v>2003</v>
      </c>
      <c r="E76" s="99" t="s">
        <v>344</v>
      </c>
      <c r="F76" s="278">
        <v>345382</v>
      </c>
      <c r="G76" s="282">
        <v>9.22</v>
      </c>
      <c r="H76" s="278">
        <v>13</v>
      </c>
      <c r="I76" s="282"/>
      <c r="J76" s="278"/>
      <c r="K76" s="282">
        <v>4.15</v>
      </c>
      <c r="L76" s="280">
        <v>12</v>
      </c>
      <c r="M76" s="282">
        <v>4.4</v>
      </c>
      <c r="N76" s="280">
        <v>4</v>
      </c>
      <c r="O76" s="280">
        <v>29</v>
      </c>
      <c r="P76" s="207">
        <v>64</v>
      </c>
    </row>
    <row r="77" spans="1:16" s="277" customFormat="1" ht="15">
      <c r="A77" s="195">
        <v>69</v>
      </c>
      <c r="B77" s="312" t="s">
        <v>786</v>
      </c>
      <c r="C77" s="99" t="s">
        <v>385</v>
      </c>
      <c r="D77" s="88">
        <v>2002</v>
      </c>
      <c r="E77" s="312" t="s">
        <v>614</v>
      </c>
      <c r="F77" s="278">
        <v>338258</v>
      </c>
      <c r="G77" s="282">
        <v>9.05</v>
      </c>
      <c r="H77" s="278">
        <v>15</v>
      </c>
      <c r="I77" s="282"/>
      <c r="J77" s="278"/>
      <c r="K77" s="282">
        <v>3.93</v>
      </c>
      <c r="L77" s="280">
        <v>10</v>
      </c>
      <c r="M77" s="282">
        <v>4.34</v>
      </c>
      <c r="N77" s="280">
        <v>4</v>
      </c>
      <c r="O77" s="280">
        <v>29</v>
      </c>
      <c r="P77" s="207">
        <v>64</v>
      </c>
    </row>
    <row r="78" spans="1:16" s="277" customFormat="1" ht="15">
      <c r="A78" s="195">
        <v>70</v>
      </c>
      <c r="B78" s="291" t="s">
        <v>396</v>
      </c>
      <c r="C78" s="291" t="s">
        <v>397</v>
      </c>
      <c r="D78" s="280">
        <v>2003</v>
      </c>
      <c r="E78" s="291" t="s">
        <v>359</v>
      </c>
      <c r="F78" s="278">
        <v>349752</v>
      </c>
      <c r="G78" s="282">
        <v>9.31</v>
      </c>
      <c r="H78" s="278">
        <v>12</v>
      </c>
      <c r="I78" s="282"/>
      <c r="J78" s="278"/>
      <c r="K78" s="282">
        <v>3.65</v>
      </c>
      <c r="L78" s="280">
        <v>9</v>
      </c>
      <c r="M78" s="282">
        <v>5.9</v>
      </c>
      <c r="N78" s="280">
        <v>8</v>
      </c>
      <c r="O78" s="280">
        <v>29</v>
      </c>
      <c r="P78" s="207">
        <v>64</v>
      </c>
    </row>
    <row r="79" spans="1:16" s="277" customFormat="1" ht="15">
      <c r="A79" s="195">
        <v>71</v>
      </c>
      <c r="B79" s="99" t="s">
        <v>382</v>
      </c>
      <c r="C79" s="99" t="s">
        <v>383</v>
      </c>
      <c r="D79" s="88">
        <v>2003</v>
      </c>
      <c r="E79" s="99" t="s">
        <v>362</v>
      </c>
      <c r="F79" s="278">
        <v>342991</v>
      </c>
      <c r="G79" s="282">
        <v>9.46</v>
      </c>
      <c r="H79" s="278">
        <v>11</v>
      </c>
      <c r="I79" s="282"/>
      <c r="J79" s="278"/>
      <c r="K79" s="282">
        <v>3.93</v>
      </c>
      <c r="L79" s="280">
        <v>10</v>
      </c>
      <c r="M79" s="282">
        <v>5.5</v>
      </c>
      <c r="N79" s="280">
        <v>7</v>
      </c>
      <c r="O79" s="280">
        <v>28</v>
      </c>
      <c r="P79" s="207">
        <v>64</v>
      </c>
    </row>
    <row r="80" spans="1:16" s="277" customFormat="1" ht="15">
      <c r="A80" s="195">
        <v>72</v>
      </c>
      <c r="B80" s="99" t="s">
        <v>404</v>
      </c>
      <c r="C80" s="99" t="s">
        <v>346</v>
      </c>
      <c r="D80" s="88">
        <v>2003</v>
      </c>
      <c r="E80" s="99" t="s">
        <v>600</v>
      </c>
      <c r="F80" s="278">
        <v>342865</v>
      </c>
      <c r="G80" s="282">
        <v>9.37</v>
      </c>
      <c r="H80" s="278">
        <v>12</v>
      </c>
      <c r="I80" s="282"/>
      <c r="J80" s="278"/>
      <c r="K80" s="282">
        <v>3.7</v>
      </c>
      <c r="L80" s="280">
        <v>9</v>
      </c>
      <c r="M80" s="282">
        <v>5.72</v>
      </c>
      <c r="N80" s="280">
        <v>7</v>
      </c>
      <c r="O80" s="280">
        <v>28</v>
      </c>
      <c r="P80" s="207">
        <v>72</v>
      </c>
    </row>
    <row r="81" spans="1:16" s="277" customFormat="1" ht="22.5">
      <c r="A81" s="195">
        <v>73</v>
      </c>
      <c r="B81" s="99" t="s">
        <v>388</v>
      </c>
      <c r="C81" s="99" t="s">
        <v>389</v>
      </c>
      <c r="D81" s="88">
        <v>2002</v>
      </c>
      <c r="E81" s="99" t="s">
        <v>341</v>
      </c>
      <c r="F81" s="278">
        <v>342815</v>
      </c>
      <c r="G81" s="282">
        <v>9.35</v>
      </c>
      <c r="H81" s="278">
        <v>12</v>
      </c>
      <c r="I81" s="282"/>
      <c r="J81" s="278"/>
      <c r="K81" s="282">
        <v>3.45</v>
      </c>
      <c r="L81" s="280">
        <v>7</v>
      </c>
      <c r="M81" s="282">
        <v>6.45</v>
      </c>
      <c r="N81" s="280">
        <v>9</v>
      </c>
      <c r="O81" s="280">
        <v>28</v>
      </c>
      <c r="P81" s="207">
        <v>72</v>
      </c>
    </row>
    <row r="82" spans="1:16" s="277" customFormat="1" ht="15">
      <c r="A82" s="195">
        <v>74</v>
      </c>
      <c r="B82" s="99" t="s">
        <v>681</v>
      </c>
      <c r="C82" s="99" t="s">
        <v>779</v>
      </c>
      <c r="D82" s="88">
        <v>2003</v>
      </c>
      <c r="E82" s="99" t="s">
        <v>607</v>
      </c>
      <c r="F82" s="278">
        <v>39043</v>
      </c>
      <c r="G82" s="282">
        <v>9.29</v>
      </c>
      <c r="H82" s="278">
        <v>13</v>
      </c>
      <c r="I82" s="282"/>
      <c r="J82" s="278"/>
      <c r="K82" s="282">
        <v>3.75</v>
      </c>
      <c r="L82" s="280">
        <v>9</v>
      </c>
      <c r="M82" s="282">
        <v>5.2</v>
      </c>
      <c r="N82" s="280">
        <v>6</v>
      </c>
      <c r="O82" s="280">
        <v>28</v>
      </c>
      <c r="P82" s="207">
        <v>72</v>
      </c>
    </row>
    <row r="83" spans="1:16" s="277" customFormat="1" ht="15">
      <c r="A83" s="195">
        <v>75</v>
      </c>
      <c r="B83" s="99" t="s">
        <v>417</v>
      </c>
      <c r="C83" s="99" t="s">
        <v>418</v>
      </c>
      <c r="D83" s="88">
        <v>2002</v>
      </c>
      <c r="E83" s="99" t="s">
        <v>415</v>
      </c>
      <c r="F83" s="288">
        <v>346762</v>
      </c>
      <c r="G83" s="289"/>
      <c r="H83" s="288">
        <v>0</v>
      </c>
      <c r="I83" s="289" t="s">
        <v>102</v>
      </c>
      <c r="J83" s="288">
        <v>18</v>
      </c>
      <c r="K83" s="282">
        <v>3.2</v>
      </c>
      <c r="L83" s="280">
        <v>6</v>
      </c>
      <c r="M83" s="282">
        <v>4.47</v>
      </c>
      <c r="N83" s="280">
        <v>4</v>
      </c>
      <c r="O83" s="280">
        <v>28</v>
      </c>
      <c r="P83" s="207">
        <v>72</v>
      </c>
    </row>
    <row r="84" spans="1:16" s="277" customFormat="1" ht="15">
      <c r="A84" s="195">
        <v>76</v>
      </c>
      <c r="B84" s="99" t="s">
        <v>809</v>
      </c>
      <c r="C84" s="99" t="s">
        <v>810</v>
      </c>
      <c r="D84" s="88">
        <v>2003</v>
      </c>
      <c r="E84" s="99" t="s">
        <v>624</v>
      </c>
      <c r="F84" s="288">
        <v>353226</v>
      </c>
      <c r="G84" s="289">
        <v>8.98</v>
      </c>
      <c r="H84" s="288">
        <v>16</v>
      </c>
      <c r="I84" s="289"/>
      <c r="J84" s="288"/>
      <c r="K84" s="282">
        <v>3.54</v>
      </c>
      <c r="L84" s="280">
        <v>8</v>
      </c>
      <c r="M84" s="282">
        <v>4.4</v>
      </c>
      <c r="N84" s="280">
        <v>4</v>
      </c>
      <c r="O84" s="280">
        <v>28</v>
      </c>
      <c r="P84" s="207">
        <v>72</v>
      </c>
    </row>
    <row r="85" spans="1:16" s="277" customFormat="1" ht="22.5">
      <c r="A85" s="195">
        <v>77</v>
      </c>
      <c r="B85" s="99" t="s">
        <v>826</v>
      </c>
      <c r="C85" s="99" t="s">
        <v>827</v>
      </c>
      <c r="D85" s="88">
        <v>2003</v>
      </c>
      <c r="E85" s="99" t="s">
        <v>824</v>
      </c>
      <c r="F85" s="191">
        <v>348392</v>
      </c>
      <c r="G85" s="289">
        <v>9.46</v>
      </c>
      <c r="H85" s="288">
        <v>11</v>
      </c>
      <c r="I85" s="289"/>
      <c r="J85" s="288"/>
      <c r="K85" s="282">
        <v>3.9</v>
      </c>
      <c r="L85" s="280">
        <v>10</v>
      </c>
      <c r="M85" s="282">
        <v>5.47</v>
      </c>
      <c r="N85" s="280">
        <v>7</v>
      </c>
      <c r="O85" s="280">
        <v>28</v>
      </c>
      <c r="P85" s="207">
        <v>72</v>
      </c>
    </row>
    <row r="86" spans="1:16" s="277" customFormat="1" ht="22.5">
      <c r="A86" s="195">
        <v>78</v>
      </c>
      <c r="B86" s="99" t="s">
        <v>732</v>
      </c>
      <c r="C86" s="99" t="s">
        <v>377</v>
      </c>
      <c r="D86" s="88">
        <v>2002</v>
      </c>
      <c r="E86" s="99" t="s">
        <v>730</v>
      </c>
      <c r="F86" s="278">
        <v>344725</v>
      </c>
      <c r="G86" s="282">
        <v>9.49</v>
      </c>
      <c r="H86" s="278">
        <v>11</v>
      </c>
      <c r="I86" s="282"/>
      <c r="J86" s="278"/>
      <c r="K86" s="282">
        <v>3.76</v>
      </c>
      <c r="L86" s="280">
        <v>9</v>
      </c>
      <c r="M86" s="282">
        <v>5.55</v>
      </c>
      <c r="N86" s="280">
        <v>7</v>
      </c>
      <c r="O86" s="280">
        <v>27</v>
      </c>
      <c r="P86" s="207">
        <v>72</v>
      </c>
    </row>
    <row r="87" spans="1:16" s="277" customFormat="1" ht="15">
      <c r="A87" s="195">
        <v>79</v>
      </c>
      <c r="B87" s="99" t="s">
        <v>411</v>
      </c>
      <c r="C87" s="99" t="s">
        <v>412</v>
      </c>
      <c r="D87" s="88">
        <v>2003</v>
      </c>
      <c r="E87" s="99" t="s">
        <v>344</v>
      </c>
      <c r="F87" s="278">
        <v>351434</v>
      </c>
      <c r="G87" s="282">
        <v>9.12</v>
      </c>
      <c r="H87" s="278">
        <v>14</v>
      </c>
      <c r="I87" s="282"/>
      <c r="J87" s="278"/>
      <c r="K87" s="282">
        <v>3.53</v>
      </c>
      <c r="L87" s="280">
        <v>8</v>
      </c>
      <c r="M87" s="282">
        <v>4.64</v>
      </c>
      <c r="N87" s="280">
        <v>5</v>
      </c>
      <c r="O87" s="280">
        <v>27</v>
      </c>
      <c r="P87" s="207">
        <v>79</v>
      </c>
    </row>
    <row r="88" spans="1:16" s="277" customFormat="1" ht="15">
      <c r="A88" s="195">
        <v>80</v>
      </c>
      <c r="B88" s="99" t="s">
        <v>666</v>
      </c>
      <c r="C88" s="99" t="s">
        <v>667</v>
      </c>
      <c r="D88" s="88">
        <v>2002</v>
      </c>
      <c r="E88" s="99" t="s">
        <v>552</v>
      </c>
      <c r="F88" s="278">
        <v>345979</v>
      </c>
      <c r="G88" s="282">
        <v>9.2</v>
      </c>
      <c r="H88" s="278">
        <v>13</v>
      </c>
      <c r="I88" s="282"/>
      <c r="J88" s="278"/>
      <c r="K88" s="282">
        <v>3.54</v>
      </c>
      <c r="L88" s="280">
        <v>8</v>
      </c>
      <c r="M88" s="282">
        <v>4.55</v>
      </c>
      <c r="N88" s="280">
        <v>5</v>
      </c>
      <c r="O88" s="280">
        <v>26</v>
      </c>
      <c r="P88" s="207">
        <v>79</v>
      </c>
    </row>
    <row r="89" spans="1:16" s="277" customFormat="1" ht="22.5">
      <c r="A89" s="195">
        <v>81</v>
      </c>
      <c r="B89" s="99" t="s">
        <v>407</v>
      </c>
      <c r="C89" s="99" t="s">
        <v>408</v>
      </c>
      <c r="D89" s="88">
        <v>2003</v>
      </c>
      <c r="E89" s="99" t="s">
        <v>375</v>
      </c>
      <c r="F89" s="278">
        <v>354177</v>
      </c>
      <c r="G89" s="282">
        <v>9.6</v>
      </c>
      <c r="H89" s="278">
        <v>9</v>
      </c>
      <c r="I89" s="282"/>
      <c r="J89" s="278"/>
      <c r="K89" s="282">
        <v>3.67</v>
      </c>
      <c r="L89" s="280">
        <v>9</v>
      </c>
      <c r="M89" s="282">
        <v>6.1</v>
      </c>
      <c r="N89" s="280">
        <v>8</v>
      </c>
      <c r="O89" s="280">
        <v>26</v>
      </c>
      <c r="P89" s="207">
        <v>81</v>
      </c>
    </row>
    <row r="90" spans="1:16" s="277" customFormat="1" ht="15">
      <c r="A90" s="195">
        <v>82</v>
      </c>
      <c r="B90" s="99" t="s">
        <v>759</v>
      </c>
      <c r="C90" s="99" t="s">
        <v>356</v>
      </c>
      <c r="D90" s="88">
        <v>2002</v>
      </c>
      <c r="E90" s="99" t="s">
        <v>600</v>
      </c>
      <c r="F90" s="278">
        <v>331645</v>
      </c>
      <c r="G90" s="282">
        <v>9.18</v>
      </c>
      <c r="H90" s="278">
        <v>14</v>
      </c>
      <c r="I90" s="282"/>
      <c r="J90" s="278"/>
      <c r="K90" s="282">
        <v>3.4</v>
      </c>
      <c r="L90" s="280">
        <v>7</v>
      </c>
      <c r="M90" s="282">
        <v>4.88</v>
      </c>
      <c r="N90" s="280">
        <v>5</v>
      </c>
      <c r="O90" s="280">
        <v>26</v>
      </c>
      <c r="P90" s="207">
        <v>81</v>
      </c>
    </row>
    <row r="91" spans="1:16" s="277" customFormat="1" ht="15">
      <c r="A91" s="195">
        <v>83</v>
      </c>
      <c r="B91" s="99" t="s">
        <v>443</v>
      </c>
      <c r="C91" s="99" t="s">
        <v>343</v>
      </c>
      <c r="D91" s="88">
        <v>2003</v>
      </c>
      <c r="E91" s="99" t="s">
        <v>415</v>
      </c>
      <c r="F91" s="288">
        <v>341174</v>
      </c>
      <c r="G91" s="289"/>
      <c r="H91" s="288">
        <v>0</v>
      </c>
      <c r="I91" s="289" t="s">
        <v>446</v>
      </c>
      <c r="J91" s="288">
        <v>11</v>
      </c>
      <c r="K91" s="282">
        <v>3.9</v>
      </c>
      <c r="L91" s="280">
        <v>10</v>
      </c>
      <c r="M91" s="282">
        <v>4.82</v>
      </c>
      <c r="N91" s="280">
        <v>5</v>
      </c>
      <c r="O91" s="280">
        <v>26</v>
      </c>
      <c r="P91" s="207">
        <v>81</v>
      </c>
    </row>
    <row r="92" spans="1:16" s="277" customFormat="1" ht="15">
      <c r="A92" s="195">
        <v>84</v>
      </c>
      <c r="B92" s="99" t="s">
        <v>807</v>
      </c>
      <c r="C92" s="99" t="s">
        <v>389</v>
      </c>
      <c r="D92" s="88">
        <v>2003</v>
      </c>
      <c r="E92" s="99" t="s">
        <v>624</v>
      </c>
      <c r="F92" s="288">
        <v>344438</v>
      </c>
      <c r="G92" s="289">
        <v>9.3</v>
      </c>
      <c r="H92" s="288">
        <v>12</v>
      </c>
      <c r="I92" s="289"/>
      <c r="J92" s="288"/>
      <c r="K92" s="282">
        <v>3.56</v>
      </c>
      <c r="L92" s="280">
        <v>8</v>
      </c>
      <c r="M92" s="282">
        <v>5.06</v>
      </c>
      <c r="N92" s="280">
        <v>6</v>
      </c>
      <c r="O92" s="280">
        <v>26</v>
      </c>
      <c r="P92" s="207">
        <v>81</v>
      </c>
    </row>
    <row r="93" spans="1:16" s="277" customFormat="1" ht="15">
      <c r="A93" s="195">
        <v>85</v>
      </c>
      <c r="B93" s="99" t="s">
        <v>836</v>
      </c>
      <c r="C93" s="99" t="s">
        <v>424</v>
      </c>
      <c r="D93" s="88">
        <v>2003</v>
      </c>
      <c r="E93" s="99" t="s">
        <v>834</v>
      </c>
      <c r="F93" s="288">
        <v>350877</v>
      </c>
      <c r="G93" s="289">
        <v>9.28</v>
      </c>
      <c r="H93" s="288">
        <v>13</v>
      </c>
      <c r="I93" s="289"/>
      <c r="J93" s="288"/>
      <c r="K93" s="282">
        <v>3.74</v>
      </c>
      <c r="L93" s="280">
        <v>9</v>
      </c>
      <c r="M93" s="282">
        <v>4.39</v>
      </c>
      <c r="N93" s="280">
        <v>4</v>
      </c>
      <c r="O93" s="280">
        <v>26</v>
      </c>
      <c r="P93" s="207">
        <v>81</v>
      </c>
    </row>
    <row r="94" spans="1:16" s="277" customFormat="1" ht="22.5">
      <c r="A94" s="195">
        <v>86</v>
      </c>
      <c r="B94" s="99" t="s">
        <v>742</v>
      </c>
      <c r="C94" s="99" t="s">
        <v>340</v>
      </c>
      <c r="D94" s="88">
        <v>2003</v>
      </c>
      <c r="E94" s="99" t="s">
        <v>586</v>
      </c>
      <c r="F94" s="278">
        <v>335458</v>
      </c>
      <c r="G94" s="282">
        <v>9.63</v>
      </c>
      <c r="H94" s="278">
        <v>9</v>
      </c>
      <c r="I94" s="282"/>
      <c r="J94" s="278"/>
      <c r="K94" s="282">
        <v>3.42</v>
      </c>
      <c r="L94" s="280">
        <v>7</v>
      </c>
      <c r="M94" s="282">
        <v>6.55</v>
      </c>
      <c r="N94" s="280">
        <v>9</v>
      </c>
      <c r="O94" s="280">
        <v>25</v>
      </c>
      <c r="P94" s="207">
        <v>81</v>
      </c>
    </row>
    <row r="95" spans="1:16" s="277" customFormat="1" ht="15">
      <c r="A95" s="195">
        <v>87</v>
      </c>
      <c r="B95" s="99" t="s">
        <v>768</v>
      </c>
      <c r="C95" s="99" t="s">
        <v>351</v>
      </c>
      <c r="D95" s="88">
        <v>2003</v>
      </c>
      <c r="E95" s="99" t="s">
        <v>600</v>
      </c>
      <c r="F95" s="278">
        <v>350799</v>
      </c>
      <c r="G95" s="282">
        <v>9.2</v>
      </c>
      <c r="H95" s="278">
        <v>13</v>
      </c>
      <c r="I95" s="282"/>
      <c r="J95" s="278"/>
      <c r="K95" s="282">
        <v>3.35</v>
      </c>
      <c r="L95" s="280">
        <v>7</v>
      </c>
      <c r="M95" s="282">
        <v>4.86</v>
      </c>
      <c r="N95" s="280">
        <v>5</v>
      </c>
      <c r="O95" s="280">
        <v>25</v>
      </c>
      <c r="P95" s="207">
        <v>87</v>
      </c>
    </row>
    <row r="96" spans="1:16" s="277" customFormat="1" ht="22.5">
      <c r="A96" s="195">
        <v>88</v>
      </c>
      <c r="B96" s="99" t="s">
        <v>686</v>
      </c>
      <c r="C96" s="99" t="s">
        <v>377</v>
      </c>
      <c r="D96" s="88">
        <v>2002</v>
      </c>
      <c r="E96" s="99" t="s">
        <v>683</v>
      </c>
      <c r="F96" s="278">
        <v>346352</v>
      </c>
      <c r="G96" s="282">
        <v>10.03</v>
      </c>
      <c r="H96" s="278">
        <v>6</v>
      </c>
      <c r="I96" s="282"/>
      <c r="J96" s="278"/>
      <c r="K96" s="282">
        <v>3.53</v>
      </c>
      <c r="L96" s="280">
        <v>8</v>
      </c>
      <c r="M96" s="282">
        <v>7</v>
      </c>
      <c r="N96" s="280">
        <v>11</v>
      </c>
      <c r="O96" s="280">
        <v>25</v>
      </c>
      <c r="P96" s="207">
        <v>87</v>
      </c>
    </row>
    <row r="97" spans="1:16" s="277" customFormat="1" ht="22.5">
      <c r="A97" s="195">
        <v>89</v>
      </c>
      <c r="B97" s="99" t="s">
        <v>697</v>
      </c>
      <c r="C97" s="99" t="s">
        <v>698</v>
      </c>
      <c r="D97" s="88">
        <v>2003</v>
      </c>
      <c r="E97" s="99" t="s">
        <v>683</v>
      </c>
      <c r="F97" s="278">
        <v>353991</v>
      </c>
      <c r="G97" s="282">
        <v>9.19</v>
      </c>
      <c r="H97" s="278">
        <v>14</v>
      </c>
      <c r="I97" s="282"/>
      <c r="J97" s="278"/>
      <c r="K97" s="282">
        <v>3.3</v>
      </c>
      <c r="L97" s="280">
        <v>7</v>
      </c>
      <c r="M97" s="282">
        <v>4.49</v>
      </c>
      <c r="N97" s="280">
        <v>4</v>
      </c>
      <c r="O97" s="280">
        <v>25</v>
      </c>
      <c r="P97" s="207">
        <v>87</v>
      </c>
    </row>
    <row r="98" spans="1:16" s="277" customFormat="1" ht="22.5">
      <c r="A98" s="195">
        <v>90</v>
      </c>
      <c r="B98" s="99" t="s">
        <v>776</v>
      </c>
      <c r="C98" s="99" t="s">
        <v>777</v>
      </c>
      <c r="D98" s="88">
        <v>2003</v>
      </c>
      <c r="E98" s="99" t="s">
        <v>607</v>
      </c>
      <c r="F98" s="278">
        <v>336688</v>
      </c>
      <c r="G98" s="282">
        <v>9.56</v>
      </c>
      <c r="H98" s="278">
        <v>10</v>
      </c>
      <c r="I98" s="282"/>
      <c r="J98" s="278"/>
      <c r="K98" s="282">
        <v>3.88</v>
      </c>
      <c r="L98" s="280">
        <v>10</v>
      </c>
      <c r="M98" s="282">
        <v>4.77</v>
      </c>
      <c r="N98" s="280">
        <v>5</v>
      </c>
      <c r="O98" s="280">
        <v>25</v>
      </c>
      <c r="P98" s="207">
        <v>87</v>
      </c>
    </row>
    <row r="99" spans="1:16" s="277" customFormat="1" ht="15">
      <c r="A99" s="195">
        <v>91</v>
      </c>
      <c r="B99" s="99" t="s">
        <v>421</v>
      </c>
      <c r="C99" s="99" t="s">
        <v>422</v>
      </c>
      <c r="D99" s="88">
        <v>2002</v>
      </c>
      <c r="E99" s="99" t="s">
        <v>362</v>
      </c>
      <c r="F99" s="278">
        <v>341304</v>
      </c>
      <c r="G99" s="282">
        <v>9.35</v>
      </c>
      <c r="H99" s="278">
        <v>12</v>
      </c>
      <c r="I99" s="282"/>
      <c r="J99" s="278"/>
      <c r="K99" s="282">
        <v>3.45</v>
      </c>
      <c r="L99" s="280">
        <v>7</v>
      </c>
      <c r="M99" s="282">
        <v>4.7</v>
      </c>
      <c r="N99" s="280">
        <v>5</v>
      </c>
      <c r="O99" s="280">
        <v>24</v>
      </c>
      <c r="P99" s="207">
        <v>87</v>
      </c>
    </row>
    <row r="100" spans="1:16" s="277" customFormat="1" ht="22.5">
      <c r="A100" s="195">
        <v>92</v>
      </c>
      <c r="B100" s="99" t="s">
        <v>390</v>
      </c>
      <c r="C100" s="99" t="s">
        <v>353</v>
      </c>
      <c r="D100" s="88">
        <v>2003</v>
      </c>
      <c r="E100" s="99" t="s">
        <v>375</v>
      </c>
      <c r="F100" s="278">
        <v>351896</v>
      </c>
      <c r="G100" s="282">
        <v>10.03</v>
      </c>
      <c r="H100" s="278">
        <v>6</v>
      </c>
      <c r="I100" s="282"/>
      <c r="J100" s="278"/>
      <c r="K100" s="282">
        <v>3.6</v>
      </c>
      <c r="L100" s="280">
        <v>8</v>
      </c>
      <c r="M100" s="282">
        <v>6.8</v>
      </c>
      <c r="N100" s="280">
        <v>10</v>
      </c>
      <c r="O100" s="280">
        <v>24</v>
      </c>
      <c r="P100" s="207">
        <v>92</v>
      </c>
    </row>
    <row r="101" spans="1:16" s="277" customFormat="1" ht="15">
      <c r="A101" s="195">
        <v>93</v>
      </c>
      <c r="B101" s="99" t="s">
        <v>757</v>
      </c>
      <c r="C101" s="99" t="s">
        <v>377</v>
      </c>
      <c r="D101" s="88">
        <v>2002</v>
      </c>
      <c r="E101" s="99" t="s">
        <v>600</v>
      </c>
      <c r="F101" s="278">
        <v>337024</v>
      </c>
      <c r="G101" s="282">
        <v>9.67</v>
      </c>
      <c r="H101" s="278">
        <v>9</v>
      </c>
      <c r="I101" s="282"/>
      <c r="J101" s="278"/>
      <c r="K101" s="282">
        <v>3.85</v>
      </c>
      <c r="L101" s="280">
        <v>10</v>
      </c>
      <c r="M101" s="282">
        <v>4.54</v>
      </c>
      <c r="N101" s="280">
        <v>5</v>
      </c>
      <c r="O101" s="280">
        <v>24</v>
      </c>
      <c r="P101" s="207">
        <v>92</v>
      </c>
    </row>
    <row r="102" spans="1:16" s="277" customFormat="1" ht="22.5">
      <c r="A102" s="195">
        <v>94</v>
      </c>
      <c r="B102" s="99" t="s">
        <v>379</v>
      </c>
      <c r="C102" s="99" t="s">
        <v>380</v>
      </c>
      <c r="D102" s="88">
        <v>2002</v>
      </c>
      <c r="E102" s="99" t="s">
        <v>349</v>
      </c>
      <c r="F102" s="278">
        <v>336156</v>
      </c>
      <c r="G102" s="282">
        <v>9.93</v>
      </c>
      <c r="H102" s="278">
        <v>7</v>
      </c>
      <c r="I102" s="282"/>
      <c r="J102" s="278"/>
      <c r="K102" s="282">
        <v>3.4</v>
      </c>
      <c r="L102" s="280">
        <v>7</v>
      </c>
      <c r="M102" s="282">
        <v>6.97</v>
      </c>
      <c r="N102" s="280">
        <v>10</v>
      </c>
      <c r="O102" s="280">
        <v>24</v>
      </c>
      <c r="P102" s="207">
        <v>92</v>
      </c>
    </row>
    <row r="103" spans="1:16" s="277" customFormat="1" ht="22.5">
      <c r="A103" s="195">
        <v>95</v>
      </c>
      <c r="B103" s="99" t="s">
        <v>829</v>
      </c>
      <c r="C103" s="99" t="s">
        <v>734</v>
      </c>
      <c r="D103" s="88">
        <v>2003</v>
      </c>
      <c r="E103" s="99" t="s">
        <v>830</v>
      </c>
      <c r="F103" s="288">
        <v>331833</v>
      </c>
      <c r="G103" s="289">
        <v>9.66</v>
      </c>
      <c r="H103" s="288">
        <v>9</v>
      </c>
      <c r="I103" s="289"/>
      <c r="J103" s="288"/>
      <c r="K103" s="282">
        <v>3.9</v>
      </c>
      <c r="L103" s="280">
        <v>10</v>
      </c>
      <c r="M103" s="282">
        <v>4.84</v>
      </c>
      <c r="N103" s="280">
        <v>5</v>
      </c>
      <c r="O103" s="280">
        <v>24</v>
      </c>
      <c r="P103" s="207">
        <v>92</v>
      </c>
    </row>
    <row r="104" spans="1:16" s="277" customFormat="1" ht="22.5">
      <c r="A104" s="195">
        <v>96</v>
      </c>
      <c r="B104" s="312" t="s">
        <v>783</v>
      </c>
      <c r="C104" s="99" t="s">
        <v>784</v>
      </c>
      <c r="D104" s="88">
        <v>2003</v>
      </c>
      <c r="E104" s="312" t="s">
        <v>614</v>
      </c>
      <c r="F104" s="278">
        <v>339330</v>
      </c>
      <c r="G104" s="282"/>
      <c r="H104" s="278">
        <v>0</v>
      </c>
      <c r="I104" s="292" t="s">
        <v>844</v>
      </c>
      <c r="J104" s="278">
        <v>1</v>
      </c>
      <c r="K104" s="282">
        <v>4.1</v>
      </c>
      <c r="L104" s="280">
        <v>12</v>
      </c>
      <c r="M104" s="282">
        <v>6.72</v>
      </c>
      <c r="N104" s="280">
        <v>10</v>
      </c>
      <c r="O104" s="280">
        <v>23</v>
      </c>
      <c r="P104" s="207">
        <v>92</v>
      </c>
    </row>
    <row r="105" spans="1:16" s="277" customFormat="1" ht="22.5">
      <c r="A105" s="195">
        <v>97</v>
      </c>
      <c r="B105" s="99" t="s">
        <v>735</v>
      </c>
      <c r="C105" s="99" t="s">
        <v>736</v>
      </c>
      <c r="D105" s="88">
        <v>2002</v>
      </c>
      <c r="E105" s="99" t="s">
        <v>586</v>
      </c>
      <c r="F105" s="278">
        <v>329973</v>
      </c>
      <c r="G105" s="282">
        <v>10.53</v>
      </c>
      <c r="H105" s="278">
        <v>4</v>
      </c>
      <c r="I105" s="282"/>
      <c r="J105" s="278"/>
      <c r="K105" s="282">
        <v>3.75</v>
      </c>
      <c r="L105" s="280">
        <v>9</v>
      </c>
      <c r="M105" s="282">
        <v>6.72</v>
      </c>
      <c r="N105" s="280">
        <v>10</v>
      </c>
      <c r="O105" s="280">
        <v>23</v>
      </c>
      <c r="P105" s="207">
        <v>97</v>
      </c>
    </row>
    <row r="106" spans="1:16" s="277" customFormat="1" ht="15">
      <c r="A106" s="195">
        <v>98</v>
      </c>
      <c r="B106" s="287" t="s">
        <v>793</v>
      </c>
      <c r="C106" s="293" t="s">
        <v>374</v>
      </c>
      <c r="D106" s="98">
        <v>2002</v>
      </c>
      <c r="E106" s="196" t="s">
        <v>621</v>
      </c>
      <c r="F106" s="288">
        <v>350770</v>
      </c>
      <c r="G106" s="289">
        <v>9.67</v>
      </c>
      <c r="H106" s="288">
        <v>9</v>
      </c>
      <c r="I106" s="289"/>
      <c r="J106" s="288"/>
      <c r="K106" s="282">
        <v>3.92</v>
      </c>
      <c r="L106" s="280">
        <v>10</v>
      </c>
      <c r="M106" s="282">
        <v>4.18</v>
      </c>
      <c r="N106" s="280">
        <v>4</v>
      </c>
      <c r="O106" s="280">
        <v>23</v>
      </c>
      <c r="P106" s="207">
        <v>97</v>
      </c>
    </row>
    <row r="107" spans="1:16" s="277" customFormat="1" ht="15">
      <c r="A107" s="195">
        <v>99</v>
      </c>
      <c r="B107" s="99" t="s">
        <v>806</v>
      </c>
      <c r="C107" s="99" t="s">
        <v>343</v>
      </c>
      <c r="D107" s="88">
        <v>2003</v>
      </c>
      <c r="E107" s="99" t="s">
        <v>624</v>
      </c>
      <c r="F107" s="288">
        <v>340479</v>
      </c>
      <c r="G107" s="289">
        <v>9.97</v>
      </c>
      <c r="H107" s="288">
        <v>7</v>
      </c>
      <c r="I107" s="289"/>
      <c r="J107" s="288"/>
      <c r="K107" s="282">
        <v>3.31</v>
      </c>
      <c r="L107" s="280">
        <v>7</v>
      </c>
      <c r="M107" s="282">
        <v>6.38</v>
      </c>
      <c r="N107" s="280">
        <v>9</v>
      </c>
      <c r="O107" s="280">
        <v>23</v>
      </c>
      <c r="P107" s="207">
        <v>97</v>
      </c>
    </row>
    <row r="108" spans="1:16" s="277" customFormat="1" ht="15">
      <c r="A108" s="195">
        <v>100</v>
      </c>
      <c r="B108" s="99" t="s">
        <v>808</v>
      </c>
      <c r="C108" s="99" t="s">
        <v>346</v>
      </c>
      <c r="D108" s="88">
        <v>2003</v>
      </c>
      <c r="E108" s="99" t="s">
        <v>624</v>
      </c>
      <c r="F108" s="191">
        <v>350388</v>
      </c>
      <c r="G108" s="289">
        <v>9.68</v>
      </c>
      <c r="H108" s="288">
        <v>9</v>
      </c>
      <c r="I108" s="289"/>
      <c r="J108" s="288"/>
      <c r="K108" s="282">
        <v>3.58</v>
      </c>
      <c r="L108" s="280">
        <v>8</v>
      </c>
      <c r="M108" s="282">
        <v>5</v>
      </c>
      <c r="N108" s="280">
        <v>6</v>
      </c>
      <c r="O108" s="280">
        <v>23</v>
      </c>
      <c r="P108" s="207">
        <v>97</v>
      </c>
    </row>
    <row r="109" spans="1:16" s="277" customFormat="1" ht="15">
      <c r="A109" s="195">
        <v>101</v>
      </c>
      <c r="B109" s="99" t="s">
        <v>670</v>
      </c>
      <c r="C109" s="99" t="s">
        <v>346</v>
      </c>
      <c r="D109" s="88">
        <v>2002</v>
      </c>
      <c r="E109" s="99" t="s">
        <v>552</v>
      </c>
      <c r="F109" s="278">
        <v>352800</v>
      </c>
      <c r="G109" s="282">
        <v>9.68</v>
      </c>
      <c r="H109" s="278">
        <v>9</v>
      </c>
      <c r="I109" s="282"/>
      <c r="J109" s="278"/>
      <c r="K109" s="282">
        <v>3.25</v>
      </c>
      <c r="L109" s="280">
        <v>6</v>
      </c>
      <c r="M109" s="282">
        <v>5.64</v>
      </c>
      <c r="N109" s="280">
        <v>7</v>
      </c>
      <c r="O109" s="280">
        <v>22</v>
      </c>
      <c r="P109" s="207">
        <v>101</v>
      </c>
    </row>
    <row r="110" spans="1:16" s="277" customFormat="1" ht="22.5">
      <c r="A110" s="195">
        <v>102</v>
      </c>
      <c r="B110" s="99" t="s">
        <v>738</v>
      </c>
      <c r="C110" s="99" t="s">
        <v>739</v>
      </c>
      <c r="D110" s="88">
        <v>2003</v>
      </c>
      <c r="E110" s="99" t="s">
        <v>586</v>
      </c>
      <c r="F110" s="278">
        <v>337572</v>
      </c>
      <c r="G110" s="282">
        <v>9.72</v>
      </c>
      <c r="H110" s="278">
        <v>8</v>
      </c>
      <c r="I110" s="282"/>
      <c r="J110" s="278"/>
      <c r="K110" s="282">
        <v>3.29</v>
      </c>
      <c r="L110" s="280">
        <v>6</v>
      </c>
      <c r="M110" s="282">
        <v>6.02</v>
      </c>
      <c r="N110" s="280">
        <v>8</v>
      </c>
      <c r="O110" s="280">
        <v>22</v>
      </c>
      <c r="P110" s="207">
        <v>101</v>
      </c>
    </row>
    <row r="111" spans="1:16" s="277" customFormat="1" ht="22.5">
      <c r="A111" s="195">
        <v>103</v>
      </c>
      <c r="B111" s="99" t="s">
        <v>440</v>
      </c>
      <c r="C111" s="99" t="s">
        <v>441</v>
      </c>
      <c r="D111" s="88">
        <v>2003</v>
      </c>
      <c r="E111" s="99" t="s">
        <v>375</v>
      </c>
      <c r="F111" s="278">
        <v>342458</v>
      </c>
      <c r="G111" s="282">
        <v>9.95</v>
      </c>
      <c r="H111" s="278">
        <v>7</v>
      </c>
      <c r="I111" s="282"/>
      <c r="J111" s="278"/>
      <c r="K111" s="282">
        <v>3.77</v>
      </c>
      <c r="L111" s="280">
        <v>9</v>
      </c>
      <c r="M111" s="282">
        <v>5.2</v>
      </c>
      <c r="N111" s="280">
        <v>6</v>
      </c>
      <c r="O111" s="280">
        <v>22</v>
      </c>
      <c r="P111" s="207">
        <v>101</v>
      </c>
    </row>
    <row r="112" spans="1:16" s="277" customFormat="1" ht="15">
      <c r="A112" s="195">
        <v>104</v>
      </c>
      <c r="B112" s="99" t="s">
        <v>679</v>
      </c>
      <c r="C112" s="99" t="s">
        <v>371</v>
      </c>
      <c r="D112" s="88">
        <v>2002</v>
      </c>
      <c r="E112" s="99" t="s">
        <v>545</v>
      </c>
      <c r="F112" s="278">
        <v>350615</v>
      </c>
      <c r="G112" s="282">
        <v>9.7</v>
      </c>
      <c r="H112" s="278">
        <v>8</v>
      </c>
      <c r="I112" s="282"/>
      <c r="J112" s="278"/>
      <c r="K112" s="282">
        <v>3.64</v>
      </c>
      <c r="L112" s="280">
        <v>8</v>
      </c>
      <c r="M112" s="282">
        <v>5.28</v>
      </c>
      <c r="N112" s="280">
        <v>6</v>
      </c>
      <c r="O112" s="280">
        <v>22</v>
      </c>
      <c r="P112" s="207">
        <v>101</v>
      </c>
    </row>
    <row r="113" spans="1:16" s="277" customFormat="1" ht="15">
      <c r="A113" s="195">
        <v>105</v>
      </c>
      <c r="B113" s="99" t="s">
        <v>758</v>
      </c>
      <c r="C113" s="99" t="s">
        <v>420</v>
      </c>
      <c r="D113" s="88">
        <v>2002</v>
      </c>
      <c r="E113" s="99" t="s">
        <v>600</v>
      </c>
      <c r="F113" s="278">
        <v>341558</v>
      </c>
      <c r="G113" s="282">
        <v>9.81</v>
      </c>
      <c r="H113" s="278">
        <v>7</v>
      </c>
      <c r="I113" s="282"/>
      <c r="J113" s="278"/>
      <c r="K113" s="282">
        <v>3.92</v>
      </c>
      <c r="L113" s="280">
        <v>10</v>
      </c>
      <c r="M113" s="282">
        <v>4.56</v>
      </c>
      <c r="N113" s="280">
        <v>5</v>
      </c>
      <c r="O113" s="280">
        <v>22</v>
      </c>
      <c r="P113" s="207">
        <v>101</v>
      </c>
    </row>
    <row r="114" spans="1:16" s="277" customFormat="1" ht="22.5">
      <c r="A114" s="195">
        <v>106</v>
      </c>
      <c r="B114" s="99" t="s">
        <v>693</v>
      </c>
      <c r="C114" s="99" t="s">
        <v>422</v>
      </c>
      <c r="D114" s="88">
        <v>2003</v>
      </c>
      <c r="E114" s="99" t="s">
        <v>683</v>
      </c>
      <c r="F114" s="278">
        <v>333877</v>
      </c>
      <c r="G114" s="282">
        <v>9.88</v>
      </c>
      <c r="H114" s="278">
        <v>7</v>
      </c>
      <c r="I114" s="282"/>
      <c r="J114" s="278"/>
      <c r="K114" s="282">
        <v>3.12</v>
      </c>
      <c r="L114" s="280">
        <v>6</v>
      </c>
      <c r="M114" s="282">
        <v>6.55</v>
      </c>
      <c r="N114" s="280">
        <v>9</v>
      </c>
      <c r="O114" s="280">
        <v>22</v>
      </c>
      <c r="P114" s="207">
        <v>101</v>
      </c>
    </row>
    <row r="115" spans="1:16" s="277" customFormat="1" ht="22.5">
      <c r="A115" s="195">
        <v>107</v>
      </c>
      <c r="B115" s="99" t="s">
        <v>699</v>
      </c>
      <c r="C115" s="99" t="s">
        <v>700</v>
      </c>
      <c r="D115" s="88">
        <v>2003</v>
      </c>
      <c r="E115" s="99" t="s">
        <v>683</v>
      </c>
      <c r="F115" s="278">
        <v>353982</v>
      </c>
      <c r="G115" s="282">
        <v>10.13</v>
      </c>
      <c r="H115" s="278">
        <v>6</v>
      </c>
      <c r="I115" s="282"/>
      <c r="J115" s="278"/>
      <c r="K115" s="282">
        <v>3.69</v>
      </c>
      <c r="L115" s="280">
        <v>9</v>
      </c>
      <c r="M115" s="282">
        <v>5.65</v>
      </c>
      <c r="N115" s="280">
        <v>7</v>
      </c>
      <c r="O115" s="280">
        <v>22</v>
      </c>
      <c r="P115" s="207">
        <v>101</v>
      </c>
    </row>
    <row r="116" spans="1:16" s="277" customFormat="1" ht="15">
      <c r="A116" s="195">
        <v>108</v>
      </c>
      <c r="B116" s="291" t="s">
        <v>702</v>
      </c>
      <c r="C116" s="291" t="s">
        <v>367</v>
      </c>
      <c r="D116" s="280">
        <v>2003</v>
      </c>
      <c r="E116" s="291" t="s">
        <v>539</v>
      </c>
      <c r="F116" s="278">
        <v>337233</v>
      </c>
      <c r="G116" s="282">
        <v>9.6</v>
      </c>
      <c r="H116" s="278">
        <v>9</v>
      </c>
      <c r="I116" s="282"/>
      <c r="J116" s="278"/>
      <c r="K116" s="282">
        <v>3.51</v>
      </c>
      <c r="L116" s="280">
        <v>8</v>
      </c>
      <c r="M116" s="282">
        <v>4.76</v>
      </c>
      <c r="N116" s="280">
        <v>5</v>
      </c>
      <c r="O116" s="280">
        <v>22</v>
      </c>
      <c r="P116" s="207">
        <v>101</v>
      </c>
    </row>
    <row r="117" spans="1:16" s="277" customFormat="1" ht="15">
      <c r="A117" s="195">
        <v>109</v>
      </c>
      <c r="B117" s="93" t="s">
        <v>708</v>
      </c>
      <c r="C117" s="93" t="s">
        <v>356</v>
      </c>
      <c r="D117" s="90">
        <v>2002</v>
      </c>
      <c r="E117" s="93" t="s">
        <v>542</v>
      </c>
      <c r="F117" s="288">
        <v>342001</v>
      </c>
      <c r="G117" s="289"/>
      <c r="H117" s="288">
        <v>0</v>
      </c>
      <c r="I117" s="289"/>
      <c r="J117" s="288"/>
      <c r="K117" s="282">
        <v>4.3</v>
      </c>
      <c r="L117" s="280">
        <v>14</v>
      </c>
      <c r="M117" s="282">
        <v>5.99</v>
      </c>
      <c r="N117" s="280">
        <v>8</v>
      </c>
      <c r="O117" s="280">
        <v>22</v>
      </c>
      <c r="P117" s="207">
        <v>101</v>
      </c>
    </row>
    <row r="118" spans="1:16" s="277" customFormat="1" ht="22.5">
      <c r="A118" s="195">
        <v>110</v>
      </c>
      <c r="B118" s="99" t="s">
        <v>804</v>
      </c>
      <c r="C118" s="99" t="s">
        <v>805</v>
      </c>
      <c r="D118" s="88">
        <v>2002</v>
      </c>
      <c r="E118" s="99" t="s">
        <v>624</v>
      </c>
      <c r="F118" s="288">
        <v>353227</v>
      </c>
      <c r="G118" s="289">
        <v>9.8</v>
      </c>
      <c r="H118" s="288">
        <v>7</v>
      </c>
      <c r="I118" s="289"/>
      <c r="J118" s="288"/>
      <c r="K118" s="282">
        <v>3.83</v>
      </c>
      <c r="L118" s="280">
        <v>10</v>
      </c>
      <c r="M118" s="282">
        <v>4.73</v>
      </c>
      <c r="N118" s="280">
        <v>5</v>
      </c>
      <c r="O118" s="280">
        <v>22</v>
      </c>
      <c r="P118" s="207">
        <v>101</v>
      </c>
    </row>
    <row r="119" spans="1:16" s="277" customFormat="1" ht="15">
      <c r="A119" s="195">
        <v>111</v>
      </c>
      <c r="B119" s="99" t="s">
        <v>822</v>
      </c>
      <c r="C119" s="99" t="s">
        <v>412</v>
      </c>
      <c r="D119" s="88">
        <v>2002</v>
      </c>
      <c r="E119" s="99" t="s">
        <v>816</v>
      </c>
      <c r="F119" s="288">
        <v>347988</v>
      </c>
      <c r="G119" s="289">
        <v>9.59</v>
      </c>
      <c r="H119" s="288">
        <v>10</v>
      </c>
      <c r="I119" s="289"/>
      <c r="J119" s="288"/>
      <c r="K119" s="282">
        <v>3.38</v>
      </c>
      <c r="L119" s="280">
        <v>7</v>
      </c>
      <c r="M119" s="282">
        <v>4.5</v>
      </c>
      <c r="N119" s="280">
        <v>5</v>
      </c>
      <c r="O119" s="280">
        <v>22</v>
      </c>
      <c r="P119" s="207">
        <v>101</v>
      </c>
    </row>
    <row r="120" spans="1:16" s="277" customFormat="1" ht="22.5">
      <c r="A120" s="195">
        <v>112</v>
      </c>
      <c r="B120" s="99" t="s">
        <v>831</v>
      </c>
      <c r="C120" s="99" t="s">
        <v>420</v>
      </c>
      <c r="D120" s="88">
        <v>2003</v>
      </c>
      <c r="E120" s="99" t="s">
        <v>830</v>
      </c>
      <c r="F120" s="288">
        <v>334410</v>
      </c>
      <c r="G120" s="289">
        <v>10.12</v>
      </c>
      <c r="H120" s="288">
        <v>6</v>
      </c>
      <c r="I120" s="289"/>
      <c r="J120" s="288"/>
      <c r="K120" s="282">
        <v>3.5</v>
      </c>
      <c r="L120" s="280">
        <v>8</v>
      </c>
      <c r="M120" s="282">
        <v>6.18</v>
      </c>
      <c r="N120" s="280">
        <v>8</v>
      </c>
      <c r="O120" s="280">
        <v>22</v>
      </c>
      <c r="P120" s="207">
        <v>101</v>
      </c>
    </row>
    <row r="121" spans="1:16" s="277" customFormat="1" ht="22.5">
      <c r="A121" s="195">
        <v>113</v>
      </c>
      <c r="B121" s="99" t="s">
        <v>409</v>
      </c>
      <c r="C121" s="99" t="s">
        <v>410</v>
      </c>
      <c r="D121" s="88">
        <v>2003</v>
      </c>
      <c r="E121" s="99" t="s">
        <v>362</v>
      </c>
      <c r="F121" s="278">
        <v>339169</v>
      </c>
      <c r="G121" s="282">
        <v>9.7</v>
      </c>
      <c r="H121" s="278">
        <v>8</v>
      </c>
      <c r="I121" s="282"/>
      <c r="J121" s="278"/>
      <c r="K121" s="282">
        <v>3.5</v>
      </c>
      <c r="L121" s="280">
        <v>8</v>
      </c>
      <c r="M121" s="282">
        <v>4.95</v>
      </c>
      <c r="N121" s="280">
        <v>5</v>
      </c>
      <c r="O121" s="280">
        <v>21</v>
      </c>
      <c r="P121" s="207">
        <v>113</v>
      </c>
    </row>
    <row r="122" spans="1:16" s="277" customFormat="1" ht="22.5">
      <c r="A122" s="195">
        <v>114</v>
      </c>
      <c r="B122" s="99" t="s">
        <v>431</v>
      </c>
      <c r="C122" s="99" t="s">
        <v>369</v>
      </c>
      <c r="D122" s="88">
        <v>2003</v>
      </c>
      <c r="E122" s="99" t="s">
        <v>375</v>
      </c>
      <c r="F122" s="278">
        <v>351898</v>
      </c>
      <c r="G122" s="282">
        <v>9.75</v>
      </c>
      <c r="H122" s="278">
        <v>8</v>
      </c>
      <c r="I122" s="282"/>
      <c r="J122" s="278"/>
      <c r="K122" s="282">
        <v>3.65</v>
      </c>
      <c r="L122" s="280">
        <v>9</v>
      </c>
      <c r="M122" s="282">
        <v>4.2</v>
      </c>
      <c r="N122" s="280">
        <v>4</v>
      </c>
      <c r="O122" s="280">
        <v>21</v>
      </c>
      <c r="P122" s="207">
        <v>113</v>
      </c>
    </row>
    <row r="123" spans="1:16" s="277" customFormat="1" ht="22.5">
      <c r="A123" s="195">
        <v>115</v>
      </c>
      <c r="B123" s="99" t="s">
        <v>442</v>
      </c>
      <c r="C123" s="99" t="s">
        <v>371</v>
      </c>
      <c r="D123" s="88">
        <v>2003</v>
      </c>
      <c r="E123" s="99" t="s">
        <v>375</v>
      </c>
      <c r="F123" s="278">
        <v>340919</v>
      </c>
      <c r="G123" s="282">
        <v>10.14</v>
      </c>
      <c r="H123" s="278">
        <v>6</v>
      </c>
      <c r="I123" s="282"/>
      <c r="J123" s="278"/>
      <c r="K123" s="282">
        <v>3.31</v>
      </c>
      <c r="L123" s="280">
        <v>7</v>
      </c>
      <c r="M123" s="282">
        <v>5.8</v>
      </c>
      <c r="N123" s="280">
        <v>8</v>
      </c>
      <c r="O123" s="280">
        <v>21</v>
      </c>
      <c r="P123" s="207">
        <v>113</v>
      </c>
    </row>
    <row r="124" spans="1:16" s="277" customFormat="1" ht="15">
      <c r="A124" s="195">
        <v>116</v>
      </c>
      <c r="B124" s="99" t="s">
        <v>678</v>
      </c>
      <c r="C124" s="99" t="s">
        <v>418</v>
      </c>
      <c r="D124" s="88">
        <v>2002</v>
      </c>
      <c r="E124" s="99" t="s">
        <v>545</v>
      </c>
      <c r="F124" s="278">
        <v>350616</v>
      </c>
      <c r="G124" s="282">
        <v>9.9</v>
      </c>
      <c r="H124" s="278">
        <v>7</v>
      </c>
      <c r="I124" s="282"/>
      <c r="J124" s="278"/>
      <c r="K124" s="282">
        <v>3.62</v>
      </c>
      <c r="L124" s="280">
        <v>8</v>
      </c>
      <c r="M124" s="282">
        <v>5.29</v>
      </c>
      <c r="N124" s="280">
        <v>6</v>
      </c>
      <c r="O124" s="280">
        <v>21</v>
      </c>
      <c r="P124" s="207">
        <v>113</v>
      </c>
    </row>
    <row r="125" spans="1:16" s="277" customFormat="1" ht="15">
      <c r="A125" s="195">
        <v>117</v>
      </c>
      <c r="B125" s="99" t="s">
        <v>680</v>
      </c>
      <c r="C125" s="99" t="s">
        <v>377</v>
      </c>
      <c r="D125" s="88">
        <v>2002</v>
      </c>
      <c r="E125" s="99" t="s">
        <v>545</v>
      </c>
      <c r="F125" s="278">
        <v>350612</v>
      </c>
      <c r="G125" s="282">
        <v>10.38</v>
      </c>
      <c r="H125" s="278">
        <v>5</v>
      </c>
      <c r="I125" s="282"/>
      <c r="J125" s="278"/>
      <c r="K125" s="282">
        <v>3.42</v>
      </c>
      <c r="L125" s="280">
        <v>7</v>
      </c>
      <c r="M125" s="282">
        <v>6.52</v>
      </c>
      <c r="N125" s="280">
        <v>9</v>
      </c>
      <c r="O125" s="280">
        <v>21</v>
      </c>
      <c r="P125" s="207">
        <v>113</v>
      </c>
    </row>
    <row r="126" spans="1:16" s="277" customFormat="1" ht="22.5">
      <c r="A126" s="195">
        <v>118</v>
      </c>
      <c r="B126" s="99" t="s">
        <v>687</v>
      </c>
      <c r="C126" s="99" t="s">
        <v>435</v>
      </c>
      <c r="D126" s="88">
        <v>2002</v>
      </c>
      <c r="E126" s="99" t="s">
        <v>683</v>
      </c>
      <c r="F126" s="278">
        <v>346362</v>
      </c>
      <c r="G126" s="282">
        <v>10.02</v>
      </c>
      <c r="H126" s="278">
        <v>6</v>
      </c>
      <c r="I126" s="282"/>
      <c r="J126" s="278"/>
      <c r="K126" s="282">
        <v>3.5</v>
      </c>
      <c r="L126" s="280">
        <v>8</v>
      </c>
      <c r="M126" s="282">
        <v>5.54</v>
      </c>
      <c r="N126" s="280">
        <v>7</v>
      </c>
      <c r="O126" s="280">
        <v>21</v>
      </c>
      <c r="P126" s="207">
        <v>113</v>
      </c>
    </row>
    <row r="127" spans="1:16" s="277" customFormat="1" ht="22.5">
      <c r="A127" s="195">
        <v>119</v>
      </c>
      <c r="B127" s="99" t="s">
        <v>694</v>
      </c>
      <c r="C127" s="99" t="s">
        <v>385</v>
      </c>
      <c r="D127" s="88">
        <v>2003</v>
      </c>
      <c r="E127" s="99" t="s">
        <v>683</v>
      </c>
      <c r="F127" s="278">
        <v>339160</v>
      </c>
      <c r="G127" s="282">
        <v>9.91</v>
      </c>
      <c r="H127" s="278">
        <v>7</v>
      </c>
      <c r="I127" s="282"/>
      <c r="J127" s="278"/>
      <c r="K127" s="282">
        <v>3.38</v>
      </c>
      <c r="L127" s="280">
        <v>7</v>
      </c>
      <c r="M127" s="282">
        <v>5.68</v>
      </c>
      <c r="N127" s="280">
        <v>7</v>
      </c>
      <c r="O127" s="280">
        <v>21</v>
      </c>
      <c r="P127" s="207">
        <v>113</v>
      </c>
    </row>
    <row r="128" spans="1:16" s="277" customFormat="1" ht="22.5">
      <c r="A128" s="195">
        <v>120</v>
      </c>
      <c r="B128" s="99" t="s">
        <v>832</v>
      </c>
      <c r="C128" s="99" t="s">
        <v>833</v>
      </c>
      <c r="D128" s="88">
        <v>2003</v>
      </c>
      <c r="E128" s="99" t="s">
        <v>834</v>
      </c>
      <c r="F128" s="288">
        <v>350879</v>
      </c>
      <c r="G128" s="289">
        <v>9.68</v>
      </c>
      <c r="H128" s="288">
        <v>9</v>
      </c>
      <c r="I128" s="289"/>
      <c r="J128" s="288"/>
      <c r="K128" s="282">
        <v>3.21</v>
      </c>
      <c r="L128" s="280">
        <v>6</v>
      </c>
      <c r="M128" s="282">
        <v>5.39</v>
      </c>
      <c r="N128" s="280">
        <v>6</v>
      </c>
      <c r="O128" s="280">
        <v>21</v>
      </c>
      <c r="P128" s="207">
        <v>113</v>
      </c>
    </row>
    <row r="129" spans="1:16" s="277" customFormat="1" ht="15">
      <c r="A129" s="195">
        <v>121</v>
      </c>
      <c r="B129" s="99" t="s">
        <v>772</v>
      </c>
      <c r="C129" s="99" t="s">
        <v>773</v>
      </c>
      <c r="D129" s="88">
        <v>2002</v>
      </c>
      <c r="E129" s="99" t="s">
        <v>607</v>
      </c>
      <c r="F129" s="278">
        <v>330348</v>
      </c>
      <c r="G129" s="282">
        <v>9.58</v>
      </c>
      <c r="H129" s="278">
        <v>10</v>
      </c>
      <c r="I129" s="282"/>
      <c r="J129" s="278"/>
      <c r="K129" s="282">
        <v>3.48</v>
      </c>
      <c r="L129" s="280">
        <v>7</v>
      </c>
      <c r="M129" s="282">
        <v>3.73</v>
      </c>
      <c r="N129" s="280">
        <v>3</v>
      </c>
      <c r="O129" s="280">
        <v>20</v>
      </c>
      <c r="P129" s="207">
        <v>121</v>
      </c>
    </row>
    <row r="130" spans="1:16" s="277" customFormat="1" ht="22.5">
      <c r="A130" s="195">
        <v>122</v>
      </c>
      <c r="B130" s="99" t="s">
        <v>791</v>
      </c>
      <c r="C130" s="99" t="s">
        <v>792</v>
      </c>
      <c r="D130" s="88">
        <v>2003</v>
      </c>
      <c r="E130" s="99" t="s">
        <v>621</v>
      </c>
      <c r="F130" s="288">
        <v>337453</v>
      </c>
      <c r="G130" s="289">
        <v>9.68</v>
      </c>
      <c r="H130" s="288">
        <v>9</v>
      </c>
      <c r="I130" s="289"/>
      <c r="J130" s="288"/>
      <c r="K130" s="282">
        <v>3.76</v>
      </c>
      <c r="L130" s="280">
        <v>9</v>
      </c>
      <c r="M130" s="282">
        <v>3.14</v>
      </c>
      <c r="N130" s="280">
        <v>2</v>
      </c>
      <c r="O130" s="280">
        <v>20</v>
      </c>
      <c r="P130" s="207">
        <v>121</v>
      </c>
    </row>
    <row r="131" spans="1:16" s="277" customFormat="1" ht="15">
      <c r="A131" s="195">
        <v>123</v>
      </c>
      <c r="B131" s="99" t="s">
        <v>811</v>
      </c>
      <c r="C131" s="99" t="s">
        <v>812</v>
      </c>
      <c r="D131" s="88">
        <v>2002</v>
      </c>
      <c r="E131" s="99" t="s">
        <v>624</v>
      </c>
      <c r="F131" s="288">
        <v>353464</v>
      </c>
      <c r="G131" s="289">
        <v>9.89</v>
      </c>
      <c r="H131" s="288">
        <v>7</v>
      </c>
      <c r="I131" s="289"/>
      <c r="J131" s="288"/>
      <c r="K131" s="282">
        <v>3.5</v>
      </c>
      <c r="L131" s="280">
        <v>8</v>
      </c>
      <c r="M131" s="282">
        <v>4.77</v>
      </c>
      <c r="N131" s="280">
        <v>5</v>
      </c>
      <c r="O131" s="280">
        <v>20</v>
      </c>
      <c r="P131" s="207">
        <v>121</v>
      </c>
    </row>
    <row r="132" spans="1:16" s="277" customFormat="1" ht="15">
      <c r="A132" s="195">
        <v>124</v>
      </c>
      <c r="B132" s="99" t="s">
        <v>823</v>
      </c>
      <c r="C132" s="99" t="s">
        <v>365</v>
      </c>
      <c r="D132" s="88">
        <v>2002</v>
      </c>
      <c r="E132" s="99" t="s">
        <v>824</v>
      </c>
      <c r="F132" s="288">
        <v>349927</v>
      </c>
      <c r="G132" s="289">
        <v>9.72</v>
      </c>
      <c r="H132" s="288">
        <v>8</v>
      </c>
      <c r="I132" s="289"/>
      <c r="J132" s="288"/>
      <c r="K132" s="282">
        <v>3.75</v>
      </c>
      <c r="L132" s="280">
        <v>9</v>
      </c>
      <c r="M132" s="282">
        <v>3.92</v>
      </c>
      <c r="N132" s="280">
        <v>3</v>
      </c>
      <c r="O132" s="280">
        <v>20</v>
      </c>
      <c r="P132" s="207">
        <v>121</v>
      </c>
    </row>
    <row r="133" spans="1:16" s="277" customFormat="1" ht="15">
      <c r="A133" s="195">
        <v>125</v>
      </c>
      <c r="B133" s="99" t="s">
        <v>417</v>
      </c>
      <c r="C133" s="99" t="s">
        <v>419</v>
      </c>
      <c r="D133" s="88">
        <v>2002</v>
      </c>
      <c r="E133" s="99" t="s">
        <v>362</v>
      </c>
      <c r="F133" s="278">
        <v>332911</v>
      </c>
      <c r="G133" s="282">
        <v>10.4</v>
      </c>
      <c r="H133" s="278">
        <v>4</v>
      </c>
      <c r="I133" s="282"/>
      <c r="J133" s="278"/>
      <c r="K133" s="282">
        <v>3.55</v>
      </c>
      <c r="L133" s="280">
        <v>8</v>
      </c>
      <c r="M133" s="282">
        <v>5.77</v>
      </c>
      <c r="N133" s="280">
        <v>7</v>
      </c>
      <c r="O133" s="280">
        <v>19</v>
      </c>
      <c r="P133" s="207">
        <v>125</v>
      </c>
    </row>
    <row r="134" spans="1:16" s="277" customFormat="1" ht="15">
      <c r="A134" s="294">
        <v>126</v>
      </c>
      <c r="B134" s="99" t="s">
        <v>672</v>
      </c>
      <c r="C134" s="99" t="s">
        <v>673</v>
      </c>
      <c r="D134" s="88">
        <v>2003</v>
      </c>
      <c r="E134" s="99" t="s">
        <v>545</v>
      </c>
      <c r="F134" s="278">
        <v>350613</v>
      </c>
      <c r="G134" s="282"/>
      <c r="H134" s="278">
        <v>0</v>
      </c>
      <c r="I134" s="290" t="s">
        <v>724</v>
      </c>
      <c r="J134" s="278">
        <v>7</v>
      </c>
      <c r="K134" s="282">
        <v>3.48</v>
      </c>
      <c r="L134" s="280">
        <v>7</v>
      </c>
      <c r="M134" s="282">
        <v>4.94</v>
      </c>
      <c r="N134" s="280">
        <v>5</v>
      </c>
      <c r="O134" s="280">
        <v>19</v>
      </c>
      <c r="P134" s="207">
        <v>125</v>
      </c>
    </row>
    <row r="135" spans="1:16" s="277" customFormat="1" ht="22.5">
      <c r="A135" s="294">
        <v>127</v>
      </c>
      <c r="B135" s="99" t="s">
        <v>755</v>
      </c>
      <c r="C135" s="99" t="s">
        <v>756</v>
      </c>
      <c r="D135" s="88">
        <v>2003</v>
      </c>
      <c r="E135" s="99" t="s">
        <v>600</v>
      </c>
      <c r="F135" s="278">
        <v>352552</v>
      </c>
      <c r="G135" s="282">
        <v>10.62</v>
      </c>
      <c r="H135" s="278">
        <v>3</v>
      </c>
      <c r="I135" s="282"/>
      <c r="J135" s="278"/>
      <c r="K135" s="282">
        <v>2.95</v>
      </c>
      <c r="L135" s="280">
        <v>5</v>
      </c>
      <c r="M135" s="282">
        <v>7.37</v>
      </c>
      <c r="N135" s="280">
        <v>11</v>
      </c>
      <c r="O135" s="280">
        <v>19</v>
      </c>
      <c r="P135" s="207">
        <v>125</v>
      </c>
    </row>
    <row r="136" spans="1:16" s="277" customFormat="1" ht="22.5">
      <c r="A136" s="195">
        <v>128</v>
      </c>
      <c r="B136" s="99" t="s">
        <v>432</v>
      </c>
      <c r="C136" s="99" t="s">
        <v>433</v>
      </c>
      <c r="D136" s="88">
        <v>2002</v>
      </c>
      <c r="E136" s="99" t="s">
        <v>341</v>
      </c>
      <c r="F136" s="278">
        <v>336893</v>
      </c>
      <c r="G136" s="282"/>
      <c r="H136" s="278">
        <v>0</v>
      </c>
      <c r="I136" s="292" t="s">
        <v>445</v>
      </c>
      <c r="J136" s="278">
        <v>0</v>
      </c>
      <c r="K136" s="282">
        <v>3.7</v>
      </c>
      <c r="L136" s="280">
        <v>9</v>
      </c>
      <c r="M136" s="282">
        <v>6.7</v>
      </c>
      <c r="N136" s="280">
        <v>10</v>
      </c>
      <c r="O136" s="280">
        <v>19</v>
      </c>
      <c r="P136" s="207">
        <v>125</v>
      </c>
    </row>
    <row r="137" spans="1:16" s="277" customFormat="1" ht="15">
      <c r="A137" s="294">
        <v>129</v>
      </c>
      <c r="B137" s="312" t="s">
        <v>785</v>
      </c>
      <c r="C137" s="99" t="s">
        <v>343</v>
      </c>
      <c r="D137" s="88">
        <v>2002</v>
      </c>
      <c r="E137" s="312" t="s">
        <v>614</v>
      </c>
      <c r="F137" s="278">
        <v>344215</v>
      </c>
      <c r="G137" s="282">
        <v>9.99</v>
      </c>
      <c r="H137" s="278">
        <v>7</v>
      </c>
      <c r="I137" s="282"/>
      <c r="J137" s="278"/>
      <c r="K137" s="282">
        <v>3.48</v>
      </c>
      <c r="L137" s="280">
        <v>7</v>
      </c>
      <c r="M137" s="282">
        <v>4.61</v>
      </c>
      <c r="N137" s="280">
        <v>5</v>
      </c>
      <c r="O137" s="280">
        <v>19</v>
      </c>
      <c r="P137" s="207">
        <v>125</v>
      </c>
    </row>
    <row r="138" spans="1:16" s="277" customFormat="1" ht="15">
      <c r="A138" s="194">
        <v>130</v>
      </c>
      <c r="B138" s="312" t="s">
        <v>788</v>
      </c>
      <c r="C138" s="99" t="s">
        <v>348</v>
      </c>
      <c r="D138" s="88">
        <v>2002</v>
      </c>
      <c r="E138" s="312" t="s">
        <v>614</v>
      </c>
      <c r="F138" s="278">
        <v>343638</v>
      </c>
      <c r="G138" s="282">
        <v>9.7</v>
      </c>
      <c r="H138" s="278">
        <v>8</v>
      </c>
      <c r="I138" s="282"/>
      <c r="J138" s="278"/>
      <c r="K138" s="282">
        <v>3.3</v>
      </c>
      <c r="L138" s="280">
        <v>7</v>
      </c>
      <c r="M138" s="282">
        <v>4.2</v>
      </c>
      <c r="N138" s="280">
        <v>4</v>
      </c>
      <c r="O138" s="280">
        <v>19</v>
      </c>
      <c r="P138" s="207">
        <v>125</v>
      </c>
    </row>
    <row r="139" spans="1:16" s="277" customFormat="1" ht="15">
      <c r="A139" s="194">
        <v>131</v>
      </c>
      <c r="B139" s="99" t="s">
        <v>796</v>
      </c>
      <c r="C139" s="99" t="s">
        <v>797</v>
      </c>
      <c r="D139" s="88">
        <v>2003</v>
      </c>
      <c r="E139" s="99" t="s">
        <v>621</v>
      </c>
      <c r="F139" s="288">
        <v>341156</v>
      </c>
      <c r="G139" s="289">
        <v>9.95</v>
      </c>
      <c r="H139" s="288">
        <v>7</v>
      </c>
      <c r="I139" s="289"/>
      <c r="J139" s="288"/>
      <c r="K139" s="282">
        <v>3.45</v>
      </c>
      <c r="L139" s="280">
        <v>7</v>
      </c>
      <c r="M139" s="282">
        <v>4.8</v>
      </c>
      <c r="N139" s="280">
        <v>5</v>
      </c>
      <c r="O139" s="280">
        <v>19</v>
      </c>
      <c r="P139" s="207">
        <v>125</v>
      </c>
    </row>
    <row r="140" spans="1:16" s="277" customFormat="1" ht="15">
      <c r="A140" s="194">
        <v>132</v>
      </c>
      <c r="B140" s="99" t="s">
        <v>417</v>
      </c>
      <c r="C140" s="99" t="s">
        <v>825</v>
      </c>
      <c r="D140" s="88">
        <v>2003</v>
      </c>
      <c r="E140" s="99" t="s">
        <v>824</v>
      </c>
      <c r="F140" s="288">
        <v>335288</v>
      </c>
      <c r="G140" s="289">
        <v>10.4</v>
      </c>
      <c r="H140" s="288">
        <v>4</v>
      </c>
      <c r="I140" s="289"/>
      <c r="J140" s="288"/>
      <c r="K140" s="282">
        <v>3.39</v>
      </c>
      <c r="L140" s="280">
        <v>7</v>
      </c>
      <c r="M140" s="282">
        <v>6.01</v>
      </c>
      <c r="N140" s="280">
        <v>8</v>
      </c>
      <c r="O140" s="280">
        <v>19</v>
      </c>
      <c r="P140" s="207">
        <v>125</v>
      </c>
    </row>
    <row r="141" spans="1:16" s="277" customFormat="1" ht="15">
      <c r="A141" s="194">
        <v>133</v>
      </c>
      <c r="B141" s="99" t="s">
        <v>355</v>
      </c>
      <c r="C141" s="99" t="s">
        <v>356</v>
      </c>
      <c r="D141" s="88">
        <v>2002</v>
      </c>
      <c r="E141" s="99" t="s">
        <v>354</v>
      </c>
      <c r="F141" s="191">
        <v>351932</v>
      </c>
      <c r="G141" s="289"/>
      <c r="H141" s="288">
        <v>0</v>
      </c>
      <c r="I141" s="289" t="s">
        <v>207</v>
      </c>
      <c r="J141" s="288">
        <v>7</v>
      </c>
      <c r="K141" s="282">
        <v>3.5</v>
      </c>
      <c r="L141" s="280">
        <v>8</v>
      </c>
      <c r="M141" s="282">
        <v>4.4</v>
      </c>
      <c r="N141" s="280">
        <v>4</v>
      </c>
      <c r="O141" s="280">
        <v>19</v>
      </c>
      <c r="P141" s="207">
        <v>125</v>
      </c>
    </row>
    <row r="142" spans="1:16" s="277" customFormat="1" ht="22.5">
      <c r="A142" s="194">
        <v>134</v>
      </c>
      <c r="B142" s="99" t="s">
        <v>744</v>
      </c>
      <c r="C142" s="99" t="s">
        <v>745</v>
      </c>
      <c r="D142" s="88">
        <v>2003</v>
      </c>
      <c r="E142" s="99" t="s">
        <v>586</v>
      </c>
      <c r="F142" s="278">
        <v>348040</v>
      </c>
      <c r="G142" s="282">
        <v>9.8</v>
      </c>
      <c r="H142" s="278">
        <v>7</v>
      </c>
      <c r="I142" s="282"/>
      <c r="J142" s="278"/>
      <c r="K142" s="282">
        <v>3.4</v>
      </c>
      <c r="L142" s="280">
        <v>7</v>
      </c>
      <c r="M142" s="282">
        <v>4.47</v>
      </c>
      <c r="N142" s="280">
        <v>4</v>
      </c>
      <c r="O142" s="280">
        <v>18</v>
      </c>
      <c r="P142" s="208">
        <v>134</v>
      </c>
    </row>
    <row r="143" spans="1:16" s="277" customFormat="1" ht="22.5">
      <c r="A143" s="194">
        <v>135</v>
      </c>
      <c r="B143" s="99" t="s">
        <v>746</v>
      </c>
      <c r="C143" s="99" t="s">
        <v>340</v>
      </c>
      <c r="D143" s="88">
        <v>2002</v>
      </c>
      <c r="E143" s="99" t="s">
        <v>586</v>
      </c>
      <c r="F143" s="278">
        <v>343363</v>
      </c>
      <c r="G143" s="282">
        <v>9.87</v>
      </c>
      <c r="H143" s="278">
        <v>7</v>
      </c>
      <c r="I143" s="282"/>
      <c r="J143" s="278"/>
      <c r="K143" s="282">
        <v>3.38</v>
      </c>
      <c r="L143" s="280">
        <v>7</v>
      </c>
      <c r="M143" s="282">
        <v>4.42</v>
      </c>
      <c r="N143" s="280">
        <v>4</v>
      </c>
      <c r="O143" s="280">
        <v>18</v>
      </c>
      <c r="P143" s="208">
        <v>134</v>
      </c>
    </row>
    <row r="144" spans="1:16" s="277" customFormat="1" ht="15">
      <c r="A144" s="194">
        <v>136</v>
      </c>
      <c r="B144" s="99" t="s">
        <v>391</v>
      </c>
      <c r="C144" s="99" t="s">
        <v>392</v>
      </c>
      <c r="D144" s="88">
        <v>2002</v>
      </c>
      <c r="E144" s="99" t="s">
        <v>362</v>
      </c>
      <c r="F144" s="278">
        <v>350152</v>
      </c>
      <c r="G144" s="282">
        <v>9.83</v>
      </c>
      <c r="H144" s="278">
        <v>7</v>
      </c>
      <c r="I144" s="282"/>
      <c r="J144" s="278"/>
      <c r="K144" s="282">
        <v>3.1</v>
      </c>
      <c r="L144" s="280">
        <v>6</v>
      </c>
      <c r="M144" s="282">
        <v>4.65</v>
      </c>
      <c r="N144" s="280">
        <v>5</v>
      </c>
      <c r="O144" s="280">
        <v>18</v>
      </c>
      <c r="P144" s="208">
        <v>134</v>
      </c>
    </row>
    <row r="145" spans="1:16" s="277" customFormat="1" ht="15">
      <c r="A145" s="194">
        <v>137</v>
      </c>
      <c r="B145" s="99" t="s">
        <v>426</v>
      </c>
      <c r="C145" s="99" t="s">
        <v>385</v>
      </c>
      <c r="D145" s="88">
        <v>2003</v>
      </c>
      <c r="E145" s="99" t="s">
        <v>362</v>
      </c>
      <c r="F145" s="278">
        <v>348472</v>
      </c>
      <c r="G145" s="282">
        <v>9.8</v>
      </c>
      <c r="H145" s="278">
        <v>7</v>
      </c>
      <c r="I145" s="282"/>
      <c r="J145" s="278"/>
      <c r="K145" s="282">
        <v>3.45</v>
      </c>
      <c r="L145" s="280">
        <v>7</v>
      </c>
      <c r="M145" s="282">
        <v>4.3</v>
      </c>
      <c r="N145" s="280">
        <v>4</v>
      </c>
      <c r="O145" s="280">
        <v>18</v>
      </c>
      <c r="P145" s="208">
        <v>134</v>
      </c>
    </row>
    <row r="146" spans="1:16" s="277" customFormat="1" ht="22.5">
      <c r="A146" s="194">
        <v>138</v>
      </c>
      <c r="B146" s="99" t="s">
        <v>684</v>
      </c>
      <c r="C146" s="99" t="s">
        <v>685</v>
      </c>
      <c r="D146" s="88">
        <v>2003</v>
      </c>
      <c r="E146" s="99" t="s">
        <v>683</v>
      </c>
      <c r="F146" s="278">
        <v>339142</v>
      </c>
      <c r="G146" s="282">
        <v>10.2</v>
      </c>
      <c r="H146" s="278">
        <v>5</v>
      </c>
      <c r="I146" s="282"/>
      <c r="J146" s="278"/>
      <c r="K146" s="282">
        <v>3.52</v>
      </c>
      <c r="L146" s="280">
        <v>8</v>
      </c>
      <c r="M146" s="282">
        <v>4.91</v>
      </c>
      <c r="N146" s="280">
        <v>5</v>
      </c>
      <c r="O146" s="280">
        <v>18</v>
      </c>
      <c r="P146" s="208">
        <v>134</v>
      </c>
    </row>
    <row r="147" spans="1:16" s="277" customFormat="1" ht="22.5">
      <c r="A147" s="194">
        <v>139</v>
      </c>
      <c r="B147" s="99" t="s">
        <v>394</v>
      </c>
      <c r="C147" s="99" t="s">
        <v>385</v>
      </c>
      <c r="D147" s="88">
        <v>2003</v>
      </c>
      <c r="E147" s="99" t="s">
        <v>341</v>
      </c>
      <c r="F147" s="278">
        <v>340276</v>
      </c>
      <c r="G147" s="282">
        <v>9.98</v>
      </c>
      <c r="H147" s="278">
        <v>7</v>
      </c>
      <c r="I147" s="282"/>
      <c r="J147" s="278"/>
      <c r="K147" s="282">
        <v>3.2</v>
      </c>
      <c r="L147" s="280">
        <v>6</v>
      </c>
      <c r="M147" s="282">
        <v>4.87</v>
      </c>
      <c r="N147" s="280">
        <v>5</v>
      </c>
      <c r="O147" s="280">
        <v>18</v>
      </c>
      <c r="P147" s="208">
        <v>134</v>
      </c>
    </row>
    <row r="148" spans="1:16" s="277" customFormat="1" ht="22.5">
      <c r="A148" s="194">
        <v>140</v>
      </c>
      <c r="B148" s="99" t="s">
        <v>714</v>
      </c>
      <c r="C148" s="99" t="s">
        <v>715</v>
      </c>
      <c r="D148" s="88">
        <v>2003</v>
      </c>
      <c r="E148" s="99" t="s">
        <v>542</v>
      </c>
      <c r="F148" s="288">
        <v>335048</v>
      </c>
      <c r="G148" s="289">
        <v>10.41</v>
      </c>
      <c r="H148" s="288">
        <v>4</v>
      </c>
      <c r="I148" s="289"/>
      <c r="J148" s="288"/>
      <c r="K148" s="282">
        <v>3.42</v>
      </c>
      <c r="L148" s="280">
        <v>7</v>
      </c>
      <c r="M148" s="282">
        <v>5.67</v>
      </c>
      <c r="N148" s="280">
        <v>7</v>
      </c>
      <c r="O148" s="280">
        <v>18</v>
      </c>
      <c r="P148" s="208">
        <v>134</v>
      </c>
    </row>
    <row r="149" spans="1:16" s="277" customFormat="1" ht="15">
      <c r="A149" s="295">
        <v>141</v>
      </c>
      <c r="B149" s="99" t="s">
        <v>718</v>
      </c>
      <c r="C149" s="99" t="s">
        <v>719</v>
      </c>
      <c r="D149" s="88">
        <v>2003</v>
      </c>
      <c r="E149" s="99" t="s">
        <v>720</v>
      </c>
      <c r="F149" s="288">
        <v>349695</v>
      </c>
      <c r="G149" s="289">
        <v>10.13</v>
      </c>
      <c r="H149" s="288">
        <v>6</v>
      </c>
      <c r="I149" s="289"/>
      <c r="J149" s="288"/>
      <c r="K149" s="282">
        <v>3.18</v>
      </c>
      <c r="L149" s="280">
        <v>6</v>
      </c>
      <c r="M149" s="282">
        <v>5.1</v>
      </c>
      <c r="N149" s="280">
        <v>6</v>
      </c>
      <c r="O149" s="280">
        <v>18</v>
      </c>
      <c r="P149" s="208">
        <v>134</v>
      </c>
    </row>
    <row r="150" spans="1:16" s="277" customFormat="1" ht="15">
      <c r="A150" s="195">
        <v>142</v>
      </c>
      <c r="B150" s="99" t="s">
        <v>665</v>
      </c>
      <c r="C150" s="99" t="s">
        <v>346</v>
      </c>
      <c r="D150" s="88">
        <v>2002</v>
      </c>
      <c r="E150" s="99" t="s">
        <v>552</v>
      </c>
      <c r="F150" s="278">
        <v>345987</v>
      </c>
      <c r="G150" s="282">
        <v>9.97</v>
      </c>
      <c r="H150" s="278">
        <v>7</v>
      </c>
      <c r="I150" s="282"/>
      <c r="J150" s="278"/>
      <c r="K150" s="282">
        <v>3.12</v>
      </c>
      <c r="L150" s="280">
        <v>6</v>
      </c>
      <c r="M150" s="282">
        <v>4.05</v>
      </c>
      <c r="N150" s="280">
        <v>4</v>
      </c>
      <c r="O150" s="280">
        <v>17</v>
      </c>
      <c r="P150" s="207">
        <v>142</v>
      </c>
    </row>
    <row r="151" spans="1:16" s="277" customFormat="1" ht="15">
      <c r="A151" s="295">
        <v>143</v>
      </c>
      <c r="B151" s="99" t="s">
        <v>386</v>
      </c>
      <c r="C151" s="99" t="s">
        <v>387</v>
      </c>
      <c r="D151" s="88">
        <v>2003</v>
      </c>
      <c r="E151" s="99" t="s">
        <v>362</v>
      </c>
      <c r="F151" s="278">
        <v>353743</v>
      </c>
      <c r="G151" s="282">
        <v>10.4</v>
      </c>
      <c r="H151" s="278">
        <v>4</v>
      </c>
      <c r="I151" s="282"/>
      <c r="J151" s="278"/>
      <c r="K151" s="282">
        <v>3.35</v>
      </c>
      <c r="L151" s="280">
        <v>7</v>
      </c>
      <c r="M151" s="282">
        <v>5.25</v>
      </c>
      <c r="N151" s="280">
        <v>6</v>
      </c>
      <c r="O151" s="280">
        <v>17</v>
      </c>
      <c r="P151" s="207">
        <v>142</v>
      </c>
    </row>
    <row r="152" spans="1:16" s="277" customFormat="1" ht="15">
      <c r="A152" s="296">
        <v>144</v>
      </c>
      <c r="B152" s="99" t="s">
        <v>423</v>
      </c>
      <c r="C152" s="99" t="s">
        <v>424</v>
      </c>
      <c r="D152" s="88">
        <v>2003</v>
      </c>
      <c r="E152" s="99" t="s">
        <v>362</v>
      </c>
      <c r="F152" s="278">
        <v>341920</v>
      </c>
      <c r="G152" s="282">
        <v>10.3</v>
      </c>
      <c r="H152" s="278">
        <v>5</v>
      </c>
      <c r="I152" s="282"/>
      <c r="J152" s="278"/>
      <c r="K152" s="282">
        <v>3.6</v>
      </c>
      <c r="L152" s="280">
        <v>8</v>
      </c>
      <c r="M152" s="282">
        <v>4.15</v>
      </c>
      <c r="N152" s="280">
        <v>4</v>
      </c>
      <c r="O152" s="280">
        <v>17</v>
      </c>
      <c r="P152" s="207">
        <v>142</v>
      </c>
    </row>
    <row r="153" spans="1:16" s="277" customFormat="1" ht="22.5">
      <c r="A153" s="195">
        <v>145</v>
      </c>
      <c r="B153" s="99" t="s">
        <v>439</v>
      </c>
      <c r="C153" s="99" t="s">
        <v>385</v>
      </c>
      <c r="D153" s="88">
        <v>2003</v>
      </c>
      <c r="E153" s="99" t="s">
        <v>375</v>
      </c>
      <c r="F153" s="278">
        <v>351894</v>
      </c>
      <c r="G153" s="282">
        <v>10.05</v>
      </c>
      <c r="H153" s="278">
        <v>6</v>
      </c>
      <c r="I153" s="282"/>
      <c r="J153" s="278"/>
      <c r="K153" s="282">
        <v>3.5</v>
      </c>
      <c r="L153" s="280">
        <v>8</v>
      </c>
      <c r="M153" s="282">
        <v>3.9</v>
      </c>
      <c r="N153" s="280">
        <v>3</v>
      </c>
      <c r="O153" s="280">
        <v>17</v>
      </c>
      <c r="P153" s="207">
        <v>142</v>
      </c>
    </row>
    <row r="154" spans="1:16" s="277" customFormat="1" ht="15">
      <c r="A154" s="296">
        <v>146</v>
      </c>
      <c r="B154" s="99" t="s">
        <v>676</v>
      </c>
      <c r="C154" s="99" t="s">
        <v>420</v>
      </c>
      <c r="D154" s="88">
        <v>2003</v>
      </c>
      <c r="E154" s="99" t="s">
        <v>545</v>
      </c>
      <c r="F154" s="278">
        <v>350618</v>
      </c>
      <c r="G154" s="282">
        <v>10.35</v>
      </c>
      <c r="H154" s="278">
        <v>5</v>
      </c>
      <c r="I154" s="282"/>
      <c r="J154" s="278"/>
      <c r="K154" s="282">
        <v>3.13</v>
      </c>
      <c r="L154" s="280">
        <v>6</v>
      </c>
      <c r="M154" s="282">
        <v>5.08</v>
      </c>
      <c r="N154" s="280">
        <v>6</v>
      </c>
      <c r="O154" s="280">
        <v>17</v>
      </c>
      <c r="P154" s="207">
        <v>142</v>
      </c>
    </row>
    <row r="155" spans="1:16" s="277" customFormat="1" ht="15">
      <c r="A155" s="195">
        <v>147</v>
      </c>
      <c r="B155" s="99" t="s">
        <v>740</v>
      </c>
      <c r="C155" s="99" t="s">
        <v>433</v>
      </c>
      <c r="D155" s="88">
        <v>2002</v>
      </c>
      <c r="E155" s="99" t="s">
        <v>600</v>
      </c>
      <c r="F155" s="278">
        <v>344633</v>
      </c>
      <c r="G155" s="282">
        <v>10.14</v>
      </c>
      <c r="H155" s="278">
        <v>6</v>
      </c>
      <c r="I155" s="282"/>
      <c r="J155" s="278"/>
      <c r="K155" s="282">
        <v>3.5</v>
      </c>
      <c r="L155" s="280">
        <v>8</v>
      </c>
      <c r="M155" s="282">
        <v>3.79</v>
      </c>
      <c r="N155" s="280">
        <v>3</v>
      </c>
      <c r="O155" s="280">
        <v>17</v>
      </c>
      <c r="P155" s="207">
        <v>142</v>
      </c>
    </row>
    <row r="156" spans="1:16" s="277" customFormat="1" ht="22.5">
      <c r="A156" s="195">
        <v>148</v>
      </c>
      <c r="B156" s="99" t="s">
        <v>347</v>
      </c>
      <c r="C156" s="99" t="s">
        <v>348</v>
      </c>
      <c r="D156" s="88">
        <v>2003</v>
      </c>
      <c r="E156" s="99" t="s">
        <v>349</v>
      </c>
      <c r="F156" s="278">
        <v>336155</v>
      </c>
      <c r="G156" s="282"/>
      <c r="H156" s="278">
        <v>0</v>
      </c>
      <c r="I156" s="297" t="s">
        <v>308</v>
      </c>
      <c r="J156" s="278">
        <v>4</v>
      </c>
      <c r="K156" s="282">
        <v>3.45</v>
      </c>
      <c r="L156" s="280">
        <v>7</v>
      </c>
      <c r="M156" s="282">
        <v>5.18</v>
      </c>
      <c r="N156" s="280">
        <v>6</v>
      </c>
      <c r="O156" s="280">
        <v>17</v>
      </c>
      <c r="P156" s="207">
        <v>142</v>
      </c>
    </row>
    <row r="157" spans="1:16" s="277" customFormat="1" ht="22.5">
      <c r="A157" s="296">
        <v>149</v>
      </c>
      <c r="B157" s="99" t="s">
        <v>402</v>
      </c>
      <c r="C157" s="99" t="s">
        <v>356</v>
      </c>
      <c r="D157" s="88">
        <v>2002</v>
      </c>
      <c r="E157" s="99" t="s">
        <v>341</v>
      </c>
      <c r="F157" s="278">
        <v>342813</v>
      </c>
      <c r="G157" s="282">
        <v>10.31</v>
      </c>
      <c r="H157" s="278">
        <v>5</v>
      </c>
      <c r="I157" s="282"/>
      <c r="J157" s="278"/>
      <c r="K157" s="282">
        <v>3.2</v>
      </c>
      <c r="L157" s="280">
        <v>6</v>
      </c>
      <c r="M157" s="282">
        <v>5.28</v>
      </c>
      <c r="N157" s="280">
        <v>6</v>
      </c>
      <c r="O157" s="280">
        <v>17</v>
      </c>
      <c r="P157" s="207">
        <v>142</v>
      </c>
    </row>
    <row r="158" spans="1:16" s="277" customFormat="1" ht="22.5">
      <c r="A158" s="195">
        <v>150</v>
      </c>
      <c r="B158" s="298" t="s">
        <v>712</v>
      </c>
      <c r="C158" s="99" t="s">
        <v>713</v>
      </c>
      <c r="D158" s="88">
        <v>2003</v>
      </c>
      <c r="E158" s="99" t="s">
        <v>542</v>
      </c>
      <c r="F158" s="288">
        <v>348188</v>
      </c>
      <c r="G158" s="289">
        <v>9.71</v>
      </c>
      <c r="H158" s="288">
        <v>8</v>
      </c>
      <c r="I158" s="289"/>
      <c r="J158" s="288"/>
      <c r="K158" s="282">
        <v>3.24</v>
      </c>
      <c r="L158" s="280">
        <v>6</v>
      </c>
      <c r="M158" s="282">
        <v>3.84</v>
      </c>
      <c r="N158" s="280">
        <v>3</v>
      </c>
      <c r="O158" s="280">
        <v>17</v>
      </c>
      <c r="P158" s="207">
        <v>142</v>
      </c>
    </row>
    <row r="159" spans="1:16" s="277" customFormat="1" ht="22.5">
      <c r="A159" s="195">
        <v>151</v>
      </c>
      <c r="B159" s="298" t="s">
        <v>716</v>
      </c>
      <c r="C159" s="99" t="s">
        <v>717</v>
      </c>
      <c r="D159" s="88">
        <v>2003</v>
      </c>
      <c r="E159" s="99" t="s">
        <v>542</v>
      </c>
      <c r="F159" s="288">
        <v>348460</v>
      </c>
      <c r="G159" s="289">
        <v>9.97</v>
      </c>
      <c r="H159" s="288">
        <v>7</v>
      </c>
      <c r="I159" s="289"/>
      <c r="J159" s="288"/>
      <c r="K159" s="282">
        <v>3.02</v>
      </c>
      <c r="L159" s="280">
        <v>5</v>
      </c>
      <c r="M159" s="282">
        <v>4.75</v>
      </c>
      <c r="N159" s="280">
        <v>5</v>
      </c>
      <c r="O159" s="280">
        <v>17</v>
      </c>
      <c r="P159" s="207">
        <v>142</v>
      </c>
    </row>
    <row r="160" spans="1:16" s="277" customFormat="1" ht="15">
      <c r="A160" s="296">
        <v>152</v>
      </c>
      <c r="B160" s="99" t="s">
        <v>722</v>
      </c>
      <c r="C160" s="99" t="s">
        <v>371</v>
      </c>
      <c r="D160" s="88">
        <v>2002</v>
      </c>
      <c r="E160" s="99" t="s">
        <v>720</v>
      </c>
      <c r="F160" s="288">
        <v>349701</v>
      </c>
      <c r="G160" s="289">
        <v>10.91</v>
      </c>
      <c r="H160" s="288">
        <v>2</v>
      </c>
      <c r="I160" s="289"/>
      <c r="J160" s="288"/>
      <c r="K160" s="282">
        <v>3.72</v>
      </c>
      <c r="L160" s="280">
        <v>9</v>
      </c>
      <c r="M160" s="282">
        <v>5.27</v>
      </c>
      <c r="N160" s="280">
        <v>6</v>
      </c>
      <c r="O160" s="280">
        <v>17</v>
      </c>
      <c r="P160" s="207">
        <v>142</v>
      </c>
    </row>
    <row r="161" spans="1:16" s="277" customFormat="1" ht="15">
      <c r="A161" s="195">
        <v>153</v>
      </c>
      <c r="B161" s="99" t="s">
        <v>366</v>
      </c>
      <c r="C161" s="99" t="s">
        <v>367</v>
      </c>
      <c r="D161" s="88">
        <v>2003</v>
      </c>
      <c r="E161" s="99" t="s">
        <v>354</v>
      </c>
      <c r="F161" s="191">
        <v>351931</v>
      </c>
      <c r="G161" s="289">
        <v>10.23</v>
      </c>
      <c r="H161" s="288">
        <v>5</v>
      </c>
      <c r="I161" s="289"/>
      <c r="J161" s="288"/>
      <c r="K161" s="282">
        <v>3.3</v>
      </c>
      <c r="L161" s="280">
        <v>7</v>
      </c>
      <c r="M161" s="282">
        <v>4.8</v>
      </c>
      <c r="N161" s="280">
        <v>5</v>
      </c>
      <c r="O161" s="280">
        <v>17</v>
      </c>
      <c r="P161" s="207">
        <v>142</v>
      </c>
    </row>
    <row r="162" spans="1:16" s="277" customFormat="1" ht="22.5">
      <c r="A162" s="195">
        <v>154</v>
      </c>
      <c r="B162" s="99" t="s">
        <v>384</v>
      </c>
      <c r="C162" s="99" t="s">
        <v>392</v>
      </c>
      <c r="D162" s="88">
        <v>2002</v>
      </c>
      <c r="E162" s="99" t="s">
        <v>586</v>
      </c>
      <c r="F162" s="278">
        <v>346602</v>
      </c>
      <c r="G162" s="282">
        <v>9.72</v>
      </c>
      <c r="H162" s="278">
        <v>8</v>
      </c>
      <c r="I162" s="282"/>
      <c r="J162" s="278"/>
      <c r="K162" s="282">
        <v>3.08</v>
      </c>
      <c r="L162" s="280">
        <v>5</v>
      </c>
      <c r="M162" s="282">
        <v>3.99</v>
      </c>
      <c r="N162" s="280">
        <v>3</v>
      </c>
      <c r="O162" s="280">
        <v>16</v>
      </c>
      <c r="P162" s="207">
        <v>154</v>
      </c>
    </row>
    <row r="163" spans="1:16" s="277" customFormat="1" ht="22.5">
      <c r="A163" s="195">
        <v>155</v>
      </c>
      <c r="B163" s="99" t="s">
        <v>406</v>
      </c>
      <c r="C163" s="99" t="s">
        <v>348</v>
      </c>
      <c r="D163" s="88">
        <v>2002</v>
      </c>
      <c r="E163" s="99" t="s">
        <v>349</v>
      </c>
      <c r="F163" s="278">
        <v>352922</v>
      </c>
      <c r="G163" s="282">
        <v>9.8</v>
      </c>
      <c r="H163" s="278">
        <v>7</v>
      </c>
      <c r="I163" s="282"/>
      <c r="J163" s="278"/>
      <c r="K163" s="282">
        <v>2.9</v>
      </c>
      <c r="L163" s="280">
        <v>5</v>
      </c>
      <c r="M163" s="282">
        <v>4.12</v>
      </c>
      <c r="N163" s="280">
        <v>4</v>
      </c>
      <c r="O163" s="280">
        <v>16</v>
      </c>
      <c r="P163" s="207">
        <v>154</v>
      </c>
    </row>
    <row r="164" spans="1:16" s="277" customFormat="1" ht="15">
      <c r="A164" s="195">
        <v>156</v>
      </c>
      <c r="B164" s="99" t="s">
        <v>352</v>
      </c>
      <c r="C164" s="99" t="s">
        <v>353</v>
      </c>
      <c r="D164" s="88">
        <v>2003</v>
      </c>
      <c r="E164" s="99" t="s">
        <v>354</v>
      </c>
      <c r="F164" s="191">
        <v>351933</v>
      </c>
      <c r="G164" s="289"/>
      <c r="H164" s="288">
        <v>0</v>
      </c>
      <c r="I164" s="289" t="s">
        <v>444</v>
      </c>
      <c r="J164" s="288">
        <v>3</v>
      </c>
      <c r="K164" s="282">
        <v>3.2</v>
      </c>
      <c r="L164" s="280">
        <v>6</v>
      </c>
      <c r="M164" s="282">
        <v>5.46</v>
      </c>
      <c r="N164" s="280">
        <v>7</v>
      </c>
      <c r="O164" s="280">
        <v>16</v>
      </c>
      <c r="P164" s="207">
        <v>154</v>
      </c>
    </row>
    <row r="165" spans="1:16" s="277" customFormat="1" ht="22.5">
      <c r="A165" s="195">
        <v>157</v>
      </c>
      <c r="B165" s="99" t="s">
        <v>368</v>
      </c>
      <c r="C165" s="99" t="s">
        <v>369</v>
      </c>
      <c r="D165" s="88">
        <v>2003</v>
      </c>
      <c r="E165" s="99" t="s">
        <v>341</v>
      </c>
      <c r="F165" s="278">
        <v>353336</v>
      </c>
      <c r="G165" s="282">
        <v>10.3</v>
      </c>
      <c r="H165" s="278">
        <v>5</v>
      </c>
      <c r="I165" s="282"/>
      <c r="J165" s="278"/>
      <c r="K165" s="282">
        <v>3.25</v>
      </c>
      <c r="L165" s="280">
        <v>6</v>
      </c>
      <c r="M165" s="282">
        <v>4.27</v>
      </c>
      <c r="N165" s="280">
        <v>4</v>
      </c>
      <c r="O165" s="280">
        <v>15</v>
      </c>
      <c r="P165" s="207">
        <v>157</v>
      </c>
    </row>
    <row r="166" spans="1:16" s="277" customFormat="1" ht="22.5">
      <c r="A166" s="195">
        <v>158</v>
      </c>
      <c r="B166" s="99" t="s">
        <v>434</v>
      </c>
      <c r="C166" s="99" t="s">
        <v>435</v>
      </c>
      <c r="D166" s="88">
        <v>2003</v>
      </c>
      <c r="E166" s="99" t="s">
        <v>341</v>
      </c>
      <c r="F166" s="278">
        <v>336894</v>
      </c>
      <c r="G166" s="282">
        <v>10.4</v>
      </c>
      <c r="H166" s="278">
        <v>4</v>
      </c>
      <c r="I166" s="282"/>
      <c r="J166" s="278"/>
      <c r="K166" s="282">
        <v>3.3</v>
      </c>
      <c r="L166" s="280">
        <v>7</v>
      </c>
      <c r="M166" s="282">
        <v>4.08</v>
      </c>
      <c r="N166" s="280">
        <v>4</v>
      </c>
      <c r="O166" s="280">
        <v>15</v>
      </c>
      <c r="P166" s="207">
        <v>157</v>
      </c>
    </row>
    <row r="167" spans="1:16" s="277" customFormat="1" ht="15">
      <c r="A167" s="195">
        <v>159</v>
      </c>
      <c r="B167" s="291" t="s">
        <v>703</v>
      </c>
      <c r="C167" s="291" t="s">
        <v>704</v>
      </c>
      <c r="D167" s="280">
        <v>2003</v>
      </c>
      <c r="E167" s="291" t="s">
        <v>539</v>
      </c>
      <c r="F167" s="278">
        <v>344472</v>
      </c>
      <c r="G167" s="282">
        <v>10.13</v>
      </c>
      <c r="H167" s="278">
        <v>6</v>
      </c>
      <c r="I167" s="282"/>
      <c r="J167" s="278"/>
      <c r="K167" s="282">
        <v>3.22</v>
      </c>
      <c r="L167" s="280">
        <v>6</v>
      </c>
      <c r="M167" s="282">
        <v>3.59</v>
      </c>
      <c r="N167" s="280">
        <v>3</v>
      </c>
      <c r="O167" s="280">
        <v>15</v>
      </c>
      <c r="P167" s="207">
        <v>157</v>
      </c>
    </row>
    <row r="168" spans="1:16" s="277" customFormat="1" ht="15">
      <c r="A168" s="195">
        <v>160</v>
      </c>
      <c r="B168" s="93" t="s">
        <v>427</v>
      </c>
      <c r="C168" s="93" t="s">
        <v>428</v>
      </c>
      <c r="D168" s="90">
        <v>2002</v>
      </c>
      <c r="E168" s="93" t="s">
        <v>372</v>
      </c>
      <c r="F168" s="288">
        <v>342681</v>
      </c>
      <c r="G168" s="289">
        <v>10.62</v>
      </c>
      <c r="H168" s="288">
        <v>3</v>
      </c>
      <c r="I168" s="289"/>
      <c r="J168" s="288"/>
      <c r="K168" s="282">
        <v>2.7</v>
      </c>
      <c r="L168" s="280">
        <v>4</v>
      </c>
      <c r="M168" s="282">
        <v>5.8</v>
      </c>
      <c r="N168" s="280">
        <v>8</v>
      </c>
      <c r="O168" s="280">
        <v>15</v>
      </c>
      <c r="P168" s="207">
        <v>157</v>
      </c>
    </row>
    <row r="169" spans="1:16" s="277" customFormat="1" ht="15">
      <c r="A169" s="195">
        <v>161</v>
      </c>
      <c r="B169" s="99" t="s">
        <v>760</v>
      </c>
      <c r="C169" s="99" t="s">
        <v>761</v>
      </c>
      <c r="D169" s="88">
        <v>2003</v>
      </c>
      <c r="E169" s="99" t="s">
        <v>600</v>
      </c>
      <c r="F169" s="278">
        <v>334308</v>
      </c>
      <c r="G169" s="282">
        <v>10.2</v>
      </c>
      <c r="H169" s="278">
        <v>5</v>
      </c>
      <c r="I169" s="282"/>
      <c r="J169" s="278"/>
      <c r="K169" s="282">
        <v>3.25</v>
      </c>
      <c r="L169" s="280">
        <v>6</v>
      </c>
      <c r="M169" s="282">
        <v>3.79</v>
      </c>
      <c r="N169" s="280">
        <v>3</v>
      </c>
      <c r="O169" s="280">
        <v>14</v>
      </c>
      <c r="P169" s="207">
        <v>161</v>
      </c>
    </row>
    <row r="170" spans="1:16" s="277" customFormat="1" ht="15">
      <c r="A170" s="195">
        <v>162</v>
      </c>
      <c r="B170" s="99" t="s">
        <v>665</v>
      </c>
      <c r="C170" s="99" t="s">
        <v>764</v>
      </c>
      <c r="D170" s="88">
        <v>2003</v>
      </c>
      <c r="E170" s="99" t="s">
        <v>600</v>
      </c>
      <c r="F170" s="278">
        <v>337431</v>
      </c>
      <c r="G170" s="282">
        <v>10.28</v>
      </c>
      <c r="H170" s="278">
        <v>5</v>
      </c>
      <c r="I170" s="282"/>
      <c r="J170" s="278"/>
      <c r="K170" s="282">
        <v>3.25</v>
      </c>
      <c r="L170" s="280">
        <v>6</v>
      </c>
      <c r="M170" s="282">
        <v>3.73</v>
      </c>
      <c r="N170" s="280">
        <v>3</v>
      </c>
      <c r="O170" s="280">
        <v>14</v>
      </c>
      <c r="P170" s="207">
        <v>161</v>
      </c>
    </row>
    <row r="171" spans="1:16" s="277" customFormat="1" ht="22.5">
      <c r="A171" s="195">
        <v>163</v>
      </c>
      <c r="B171" s="99" t="s">
        <v>695</v>
      </c>
      <c r="C171" s="99" t="s">
        <v>340</v>
      </c>
      <c r="D171" s="88">
        <v>2003</v>
      </c>
      <c r="E171" s="99" t="s">
        <v>683</v>
      </c>
      <c r="F171" s="278">
        <v>346369</v>
      </c>
      <c r="G171" s="282">
        <v>10.06</v>
      </c>
      <c r="H171" s="278">
        <v>6</v>
      </c>
      <c r="I171" s="282"/>
      <c r="J171" s="278"/>
      <c r="K171" s="282">
        <v>3.01</v>
      </c>
      <c r="L171" s="280">
        <v>5</v>
      </c>
      <c r="M171" s="282">
        <v>3.57</v>
      </c>
      <c r="N171" s="280">
        <v>3</v>
      </c>
      <c r="O171" s="280">
        <v>14</v>
      </c>
      <c r="P171" s="207">
        <v>161</v>
      </c>
    </row>
    <row r="172" spans="1:16" s="277" customFormat="1" ht="15">
      <c r="A172" s="195">
        <v>164</v>
      </c>
      <c r="B172" s="93" t="s">
        <v>437</v>
      </c>
      <c r="C172" s="93" t="s">
        <v>420</v>
      </c>
      <c r="D172" s="90">
        <v>2003</v>
      </c>
      <c r="E172" s="93" t="s">
        <v>372</v>
      </c>
      <c r="F172" s="288">
        <v>349493</v>
      </c>
      <c r="G172" s="289">
        <v>11.1</v>
      </c>
      <c r="H172" s="288">
        <v>2</v>
      </c>
      <c r="I172" s="289"/>
      <c r="J172" s="288"/>
      <c r="K172" s="282">
        <v>2.7</v>
      </c>
      <c r="L172" s="280">
        <v>4</v>
      </c>
      <c r="M172" s="282">
        <v>5.8</v>
      </c>
      <c r="N172" s="280">
        <v>8</v>
      </c>
      <c r="O172" s="280">
        <v>14</v>
      </c>
      <c r="P172" s="207">
        <v>161</v>
      </c>
    </row>
    <row r="173" spans="1:16" s="277" customFormat="1" ht="15">
      <c r="A173" s="195">
        <v>165</v>
      </c>
      <c r="B173" s="93" t="s">
        <v>711</v>
      </c>
      <c r="C173" s="93" t="s">
        <v>675</v>
      </c>
      <c r="D173" s="90">
        <v>2003</v>
      </c>
      <c r="E173" s="93" t="s">
        <v>542</v>
      </c>
      <c r="F173" s="288">
        <v>335047</v>
      </c>
      <c r="G173" s="289">
        <v>10.32</v>
      </c>
      <c r="H173" s="288">
        <v>5</v>
      </c>
      <c r="I173" s="289"/>
      <c r="J173" s="288"/>
      <c r="K173" s="282">
        <v>3.52</v>
      </c>
      <c r="L173" s="280">
        <v>8</v>
      </c>
      <c r="M173" s="282">
        <v>2.8</v>
      </c>
      <c r="N173" s="280">
        <v>1</v>
      </c>
      <c r="O173" s="280">
        <v>14</v>
      </c>
      <c r="P173" s="207">
        <v>161</v>
      </c>
    </row>
    <row r="174" spans="1:16" s="277" customFormat="1" ht="22.5">
      <c r="A174" s="195">
        <v>166</v>
      </c>
      <c r="B174" s="99" t="s">
        <v>688</v>
      </c>
      <c r="C174" s="99" t="s">
        <v>377</v>
      </c>
      <c r="D174" s="88">
        <v>2003</v>
      </c>
      <c r="E174" s="99" t="s">
        <v>683</v>
      </c>
      <c r="F174" s="278">
        <v>346360</v>
      </c>
      <c r="G174" s="282">
        <v>9.83</v>
      </c>
      <c r="H174" s="278">
        <v>7</v>
      </c>
      <c r="I174" s="282"/>
      <c r="J174" s="278"/>
      <c r="K174" s="282">
        <v>3.04</v>
      </c>
      <c r="L174" s="280">
        <v>5</v>
      </c>
      <c r="M174" s="282">
        <v>2.99</v>
      </c>
      <c r="N174" s="280">
        <v>1</v>
      </c>
      <c r="O174" s="280">
        <v>13</v>
      </c>
      <c r="P174" s="207">
        <v>166</v>
      </c>
    </row>
    <row r="175" spans="1:16" s="277" customFormat="1" ht="15">
      <c r="A175" s="195">
        <v>167</v>
      </c>
      <c r="B175" s="93" t="s">
        <v>707</v>
      </c>
      <c r="C175" s="93" t="s">
        <v>709</v>
      </c>
      <c r="D175" s="90">
        <v>2003</v>
      </c>
      <c r="E175" s="93" t="s">
        <v>542</v>
      </c>
      <c r="F175" s="288">
        <v>341272</v>
      </c>
      <c r="G175" s="289">
        <v>10.57</v>
      </c>
      <c r="H175" s="288">
        <v>4</v>
      </c>
      <c r="I175" s="289"/>
      <c r="J175" s="288"/>
      <c r="K175" s="282">
        <v>3.2</v>
      </c>
      <c r="L175" s="280">
        <v>6</v>
      </c>
      <c r="M175" s="282">
        <v>3.8</v>
      </c>
      <c r="N175" s="280">
        <v>3</v>
      </c>
      <c r="O175" s="280">
        <v>13</v>
      </c>
      <c r="P175" s="207">
        <v>166</v>
      </c>
    </row>
    <row r="176" spans="1:16" s="277" customFormat="1" ht="15">
      <c r="A176" s="195">
        <v>168</v>
      </c>
      <c r="B176" s="99" t="s">
        <v>802</v>
      </c>
      <c r="C176" s="99" t="s">
        <v>803</v>
      </c>
      <c r="D176" s="88">
        <v>2003</v>
      </c>
      <c r="E176" s="99" t="s">
        <v>624</v>
      </c>
      <c r="F176" s="288">
        <v>341772</v>
      </c>
      <c r="G176" s="289">
        <v>10.93</v>
      </c>
      <c r="H176" s="288">
        <v>2</v>
      </c>
      <c r="I176" s="289"/>
      <c r="J176" s="288"/>
      <c r="K176" s="282">
        <v>2.86</v>
      </c>
      <c r="L176" s="280">
        <v>4</v>
      </c>
      <c r="M176" s="282">
        <v>5.4</v>
      </c>
      <c r="N176" s="280">
        <v>7</v>
      </c>
      <c r="O176" s="280">
        <v>13</v>
      </c>
      <c r="P176" s="207">
        <v>166</v>
      </c>
    </row>
    <row r="177" spans="1:16" s="277" customFormat="1" ht="22.5">
      <c r="A177" s="195">
        <v>169</v>
      </c>
      <c r="B177" s="99" t="s">
        <v>737</v>
      </c>
      <c r="C177" s="99" t="s">
        <v>392</v>
      </c>
      <c r="D177" s="88">
        <v>2003</v>
      </c>
      <c r="E177" s="99" t="s">
        <v>586</v>
      </c>
      <c r="F177" s="278">
        <v>335370</v>
      </c>
      <c r="G177" s="282">
        <v>10.93</v>
      </c>
      <c r="H177" s="278">
        <v>2</v>
      </c>
      <c r="I177" s="282"/>
      <c r="J177" s="278"/>
      <c r="K177" s="282">
        <v>2.62</v>
      </c>
      <c r="L177" s="280">
        <v>3</v>
      </c>
      <c r="M177" s="282">
        <v>5.65</v>
      </c>
      <c r="N177" s="280">
        <v>7</v>
      </c>
      <c r="O177" s="280">
        <v>12</v>
      </c>
      <c r="P177" s="207">
        <v>169</v>
      </c>
    </row>
    <row r="178" spans="1:16" s="277" customFormat="1" ht="22.5">
      <c r="A178" s="195">
        <v>170</v>
      </c>
      <c r="B178" s="99" t="s">
        <v>688</v>
      </c>
      <c r="C178" s="99" t="s">
        <v>346</v>
      </c>
      <c r="D178" s="88">
        <v>2003</v>
      </c>
      <c r="E178" s="99" t="s">
        <v>683</v>
      </c>
      <c r="F178" s="278">
        <v>346331</v>
      </c>
      <c r="G178" s="282">
        <v>11.08</v>
      </c>
      <c r="H178" s="278">
        <v>2</v>
      </c>
      <c r="I178" s="282"/>
      <c r="J178" s="278"/>
      <c r="K178" s="282">
        <v>3.41</v>
      </c>
      <c r="L178" s="280">
        <v>7</v>
      </c>
      <c r="M178" s="282">
        <v>3.77</v>
      </c>
      <c r="N178" s="280">
        <v>3</v>
      </c>
      <c r="O178" s="280">
        <v>12</v>
      </c>
      <c r="P178" s="207">
        <v>169</v>
      </c>
    </row>
    <row r="179" spans="1:16" s="277" customFormat="1" ht="22.5">
      <c r="A179" s="195">
        <v>171</v>
      </c>
      <c r="B179" s="99" t="s">
        <v>339</v>
      </c>
      <c r="C179" s="99" t="s">
        <v>340</v>
      </c>
      <c r="D179" s="88">
        <v>2002</v>
      </c>
      <c r="E179" s="99" t="s">
        <v>341</v>
      </c>
      <c r="F179" s="278">
        <v>336889</v>
      </c>
      <c r="G179" s="282">
        <v>10.62</v>
      </c>
      <c r="H179" s="278">
        <v>3</v>
      </c>
      <c r="I179" s="282"/>
      <c r="J179" s="278"/>
      <c r="K179" s="282">
        <v>3</v>
      </c>
      <c r="L179" s="280">
        <v>5</v>
      </c>
      <c r="M179" s="282">
        <v>4.46</v>
      </c>
      <c r="N179" s="280">
        <v>4</v>
      </c>
      <c r="O179" s="280">
        <v>12</v>
      </c>
      <c r="P179" s="207">
        <v>169</v>
      </c>
    </row>
    <row r="180" spans="1:16" s="277" customFormat="1" ht="15">
      <c r="A180" s="195">
        <v>172</v>
      </c>
      <c r="B180" s="93" t="s">
        <v>710</v>
      </c>
      <c r="C180" s="93" t="s">
        <v>663</v>
      </c>
      <c r="D180" s="90">
        <v>2002</v>
      </c>
      <c r="E180" s="93" t="s">
        <v>542</v>
      </c>
      <c r="F180" s="288">
        <v>343088</v>
      </c>
      <c r="G180" s="289"/>
      <c r="H180" s="288">
        <v>0</v>
      </c>
      <c r="I180" s="290" t="s">
        <v>726</v>
      </c>
      <c r="J180" s="288">
        <v>0</v>
      </c>
      <c r="K180" s="282">
        <v>3.42</v>
      </c>
      <c r="L180" s="280">
        <v>7</v>
      </c>
      <c r="M180" s="282">
        <v>4.82</v>
      </c>
      <c r="N180" s="280">
        <v>5</v>
      </c>
      <c r="O180" s="280">
        <v>12</v>
      </c>
      <c r="P180" s="207">
        <v>169</v>
      </c>
    </row>
    <row r="181" spans="1:16" s="277" customFormat="1" ht="22.5">
      <c r="A181" s="195">
        <v>173</v>
      </c>
      <c r="B181" s="99" t="s">
        <v>403</v>
      </c>
      <c r="C181" s="99" t="s">
        <v>385</v>
      </c>
      <c r="D181" s="88">
        <v>2003</v>
      </c>
      <c r="E181" s="99" t="s">
        <v>349</v>
      </c>
      <c r="F181" s="278">
        <v>344676</v>
      </c>
      <c r="G181" s="282">
        <v>10.8</v>
      </c>
      <c r="H181" s="278">
        <v>3</v>
      </c>
      <c r="I181" s="282"/>
      <c r="J181" s="278"/>
      <c r="K181" s="282">
        <v>2.85</v>
      </c>
      <c r="L181" s="280">
        <v>4</v>
      </c>
      <c r="M181" s="282">
        <v>4.34</v>
      </c>
      <c r="N181" s="280">
        <v>4</v>
      </c>
      <c r="O181" s="280">
        <v>11</v>
      </c>
      <c r="P181" s="207">
        <v>173</v>
      </c>
    </row>
    <row r="182" spans="1:16" s="277" customFormat="1" ht="22.5">
      <c r="A182" s="195">
        <v>174</v>
      </c>
      <c r="B182" s="312" t="s">
        <v>373</v>
      </c>
      <c r="C182" s="99" t="s">
        <v>734</v>
      </c>
      <c r="D182" s="88">
        <v>2002</v>
      </c>
      <c r="E182" s="312" t="s">
        <v>614</v>
      </c>
      <c r="F182" s="278">
        <v>347012</v>
      </c>
      <c r="G182" s="282">
        <v>10.4</v>
      </c>
      <c r="H182" s="278">
        <v>4</v>
      </c>
      <c r="I182" s="282"/>
      <c r="J182" s="278"/>
      <c r="K182" s="282">
        <v>2.75</v>
      </c>
      <c r="L182" s="280">
        <v>4</v>
      </c>
      <c r="M182" s="282">
        <v>3.96</v>
      </c>
      <c r="N182" s="280">
        <v>3</v>
      </c>
      <c r="O182" s="280">
        <v>11</v>
      </c>
      <c r="P182" s="207">
        <v>173</v>
      </c>
    </row>
    <row r="183" spans="1:16" s="277" customFormat="1" ht="15">
      <c r="A183" s="195">
        <v>175</v>
      </c>
      <c r="B183" s="99" t="s">
        <v>364</v>
      </c>
      <c r="C183" s="99" t="s">
        <v>365</v>
      </c>
      <c r="D183" s="88">
        <v>2003</v>
      </c>
      <c r="E183" s="99" t="s">
        <v>354</v>
      </c>
      <c r="F183" s="288">
        <v>345896</v>
      </c>
      <c r="G183" s="289"/>
      <c r="H183" s="288">
        <v>0</v>
      </c>
      <c r="I183" s="289" t="s">
        <v>445</v>
      </c>
      <c r="J183" s="288">
        <v>0</v>
      </c>
      <c r="K183" s="282">
        <v>3.6</v>
      </c>
      <c r="L183" s="280">
        <v>8</v>
      </c>
      <c r="M183" s="282">
        <v>3.92</v>
      </c>
      <c r="N183" s="280">
        <v>3</v>
      </c>
      <c r="O183" s="280">
        <v>11</v>
      </c>
      <c r="P183" s="207">
        <v>173</v>
      </c>
    </row>
    <row r="184" spans="1:16" s="277" customFormat="1" ht="15">
      <c r="A184" s="195">
        <v>176</v>
      </c>
      <c r="B184" s="99" t="s">
        <v>671</v>
      </c>
      <c r="C184" s="99" t="s">
        <v>389</v>
      </c>
      <c r="D184" s="88">
        <v>2002</v>
      </c>
      <c r="E184" s="99" t="s">
        <v>545</v>
      </c>
      <c r="F184" s="278">
        <v>351955</v>
      </c>
      <c r="G184" s="282"/>
      <c r="H184" s="278">
        <v>0</v>
      </c>
      <c r="I184" s="282"/>
      <c r="J184" s="278"/>
      <c r="K184" s="282">
        <v>3.38</v>
      </c>
      <c r="L184" s="280">
        <v>7</v>
      </c>
      <c r="M184" s="282">
        <v>3.84</v>
      </c>
      <c r="N184" s="280">
        <v>3</v>
      </c>
      <c r="O184" s="280">
        <v>10</v>
      </c>
      <c r="P184" s="207">
        <v>176</v>
      </c>
    </row>
    <row r="185" spans="1:16" s="277" customFormat="1" ht="15">
      <c r="A185" s="195">
        <v>177</v>
      </c>
      <c r="B185" s="99" t="s">
        <v>765</v>
      </c>
      <c r="C185" s="99" t="s">
        <v>420</v>
      </c>
      <c r="D185" s="88">
        <v>2003</v>
      </c>
      <c r="E185" s="99" t="s">
        <v>600</v>
      </c>
      <c r="F185" s="278">
        <v>350797</v>
      </c>
      <c r="G185" s="282">
        <v>11.31</v>
      </c>
      <c r="H185" s="278">
        <v>1</v>
      </c>
      <c r="I185" s="282"/>
      <c r="J185" s="278"/>
      <c r="K185" s="282">
        <v>2.85</v>
      </c>
      <c r="L185" s="280">
        <v>4</v>
      </c>
      <c r="M185" s="282">
        <v>4.52</v>
      </c>
      <c r="N185" s="280">
        <v>5</v>
      </c>
      <c r="O185" s="280">
        <v>10</v>
      </c>
      <c r="P185" s="207">
        <v>176</v>
      </c>
    </row>
    <row r="186" spans="1:16" s="277" customFormat="1" ht="15">
      <c r="A186" s="195">
        <v>178</v>
      </c>
      <c r="B186" s="99" t="s">
        <v>411</v>
      </c>
      <c r="C186" s="99" t="s">
        <v>346</v>
      </c>
      <c r="D186" s="88">
        <v>2003</v>
      </c>
      <c r="E186" s="99" t="s">
        <v>834</v>
      </c>
      <c r="F186" s="288">
        <v>348679</v>
      </c>
      <c r="G186" s="289">
        <v>10.38</v>
      </c>
      <c r="H186" s="288">
        <v>5</v>
      </c>
      <c r="I186" s="289"/>
      <c r="J186" s="288"/>
      <c r="K186" s="282">
        <v>3.05</v>
      </c>
      <c r="L186" s="280">
        <v>5</v>
      </c>
      <c r="M186" s="282">
        <v>2.4</v>
      </c>
      <c r="N186" s="280">
        <v>0</v>
      </c>
      <c r="O186" s="280">
        <v>10</v>
      </c>
      <c r="P186" s="207">
        <v>176</v>
      </c>
    </row>
    <row r="187" spans="1:16" s="277" customFormat="1" ht="22.5">
      <c r="A187" s="195">
        <v>179</v>
      </c>
      <c r="B187" s="99" t="s">
        <v>741</v>
      </c>
      <c r="C187" s="99" t="s">
        <v>675</v>
      </c>
      <c r="D187" s="88">
        <v>2002</v>
      </c>
      <c r="E187" s="99" t="s">
        <v>586</v>
      </c>
      <c r="F187" s="278">
        <v>337569</v>
      </c>
      <c r="G187" s="282">
        <v>11.24</v>
      </c>
      <c r="H187" s="278">
        <v>1</v>
      </c>
      <c r="I187" s="282"/>
      <c r="J187" s="278"/>
      <c r="K187" s="282">
        <v>2.68</v>
      </c>
      <c r="L187" s="280">
        <v>3</v>
      </c>
      <c r="M187" s="282">
        <v>4.5</v>
      </c>
      <c r="N187" s="280">
        <v>5</v>
      </c>
      <c r="O187" s="280">
        <v>9</v>
      </c>
      <c r="P187" s="207">
        <v>179</v>
      </c>
    </row>
    <row r="188" spans="1:16" s="277" customFormat="1" ht="22.5">
      <c r="A188" s="195">
        <v>180</v>
      </c>
      <c r="B188" s="99" t="s">
        <v>434</v>
      </c>
      <c r="C188" s="99" t="s">
        <v>436</v>
      </c>
      <c r="D188" s="88">
        <v>2003</v>
      </c>
      <c r="E188" s="99" t="s">
        <v>341</v>
      </c>
      <c r="F188" s="278">
        <v>336892</v>
      </c>
      <c r="G188" s="282">
        <v>10.2</v>
      </c>
      <c r="H188" s="278">
        <v>5</v>
      </c>
      <c r="I188" s="282"/>
      <c r="J188" s="278"/>
      <c r="K188" s="282">
        <v>2.2</v>
      </c>
      <c r="L188" s="280">
        <v>1</v>
      </c>
      <c r="M188" s="282">
        <v>3.97</v>
      </c>
      <c r="N188" s="280">
        <v>3</v>
      </c>
      <c r="O188" s="280">
        <v>9</v>
      </c>
      <c r="P188" s="207">
        <v>179</v>
      </c>
    </row>
    <row r="189" spans="1:16" s="277" customFormat="1" ht="15">
      <c r="A189" s="195">
        <v>181</v>
      </c>
      <c r="B189" s="99" t="s">
        <v>754</v>
      </c>
      <c r="C189" s="99" t="s">
        <v>389</v>
      </c>
      <c r="D189" s="88">
        <v>2003</v>
      </c>
      <c r="E189" s="99" t="s">
        <v>600</v>
      </c>
      <c r="F189" s="278">
        <v>337435</v>
      </c>
      <c r="G189" s="282"/>
      <c r="H189" s="278">
        <v>0</v>
      </c>
      <c r="I189" s="282"/>
      <c r="J189" s="278"/>
      <c r="K189" s="282">
        <v>3.5</v>
      </c>
      <c r="L189" s="280">
        <v>8</v>
      </c>
      <c r="M189" s="282"/>
      <c r="N189" s="280">
        <v>0</v>
      </c>
      <c r="O189" s="280">
        <v>8</v>
      </c>
      <c r="P189" s="207">
        <v>181</v>
      </c>
    </row>
    <row r="190" spans="1:16" s="277" customFormat="1" ht="22.5">
      <c r="A190" s="195">
        <v>182</v>
      </c>
      <c r="B190" s="99" t="s">
        <v>681</v>
      </c>
      <c r="C190" s="99" t="s">
        <v>682</v>
      </c>
      <c r="D190" s="88">
        <v>2003</v>
      </c>
      <c r="E190" s="99" t="s">
        <v>683</v>
      </c>
      <c r="F190" s="278">
        <v>346359</v>
      </c>
      <c r="G190" s="282">
        <v>11.34</v>
      </c>
      <c r="H190" s="278">
        <v>1</v>
      </c>
      <c r="I190" s="282"/>
      <c r="J190" s="278"/>
      <c r="K190" s="282">
        <v>2.96</v>
      </c>
      <c r="L190" s="280">
        <v>5</v>
      </c>
      <c r="M190" s="282">
        <v>3.02</v>
      </c>
      <c r="N190" s="280">
        <v>2</v>
      </c>
      <c r="O190" s="280">
        <v>8</v>
      </c>
      <c r="P190" s="207">
        <v>181</v>
      </c>
    </row>
    <row r="191" spans="1:16" s="277" customFormat="1" ht="15">
      <c r="A191" s="195">
        <v>183</v>
      </c>
      <c r="B191" s="287" t="s">
        <v>798</v>
      </c>
      <c r="C191" s="99" t="s">
        <v>799</v>
      </c>
      <c r="D191" s="88">
        <v>2002</v>
      </c>
      <c r="E191" s="196" t="s">
        <v>624</v>
      </c>
      <c r="F191" s="288">
        <v>348021</v>
      </c>
      <c r="G191" s="289">
        <v>11.08</v>
      </c>
      <c r="H191" s="288">
        <v>2</v>
      </c>
      <c r="I191" s="289"/>
      <c r="J191" s="288"/>
      <c r="K191" s="282">
        <v>2.64</v>
      </c>
      <c r="L191" s="280">
        <v>3</v>
      </c>
      <c r="M191" s="282">
        <v>3.88</v>
      </c>
      <c r="N191" s="280">
        <v>3</v>
      </c>
      <c r="O191" s="280">
        <v>8</v>
      </c>
      <c r="P191" s="207">
        <v>181</v>
      </c>
    </row>
    <row r="192" spans="1:16" s="277" customFormat="1" ht="15">
      <c r="A192" s="195">
        <v>184</v>
      </c>
      <c r="B192" s="93" t="s">
        <v>370</v>
      </c>
      <c r="C192" s="93" t="s">
        <v>371</v>
      </c>
      <c r="D192" s="90">
        <v>2003</v>
      </c>
      <c r="E192" s="93" t="s">
        <v>372</v>
      </c>
      <c r="F192" s="288">
        <v>349495</v>
      </c>
      <c r="G192" s="289"/>
      <c r="H192" s="288">
        <v>0</v>
      </c>
      <c r="I192" s="289"/>
      <c r="J192" s="288" t="s">
        <v>447</v>
      </c>
      <c r="K192" s="282">
        <v>3</v>
      </c>
      <c r="L192" s="280">
        <v>5</v>
      </c>
      <c r="M192" s="282">
        <v>3.3</v>
      </c>
      <c r="N192" s="280">
        <v>2</v>
      </c>
      <c r="O192" s="280">
        <v>7</v>
      </c>
      <c r="P192" s="207">
        <v>184</v>
      </c>
    </row>
    <row r="193" spans="1:16" s="277" customFormat="1" ht="15">
      <c r="A193" s="195">
        <v>185</v>
      </c>
      <c r="B193" s="99" t="s">
        <v>723</v>
      </c>
      <c r="C193" s="99" t="s">
        <v>389</v>
      </c>
      <c r="D193" s="88">
        <v>2003</v>
      </c>
      <c r="E193" s="99" t="s">
        <v>720</v>
      </c>
      <c r="F193" s="288">
        <v>350915</v>
      </c>
      <c r="G193" s="289">
        <v>11.24</v>
      </c>
      <c r="H193" s="288">
        <v>1</v>
      </c>
      <c r="I193" s="289"/>
      <c r="J193" s="288"/>
      <c r="K193" s="282">
        <v>2.88</v>
      </c>
      <c r="L193" s="280">
        <v>4</v>
      </c>
      <c r="M193" s="282">
        <v>3.3</v>
      </c>
      <c r="N193" s="280">
        <v>2</v>
      </c>
      <c r="O193" s="280">
        <v>7</v>
      </c>
      <c r="P193" s="207">
        <v>184</v>
      </c>
    </row>
    <row r="194" spans="1:16" s="277" customFormat="1" ht="22.5">
      <c r="A194" s="195">
        <v>186</v>
      </c>
      <c r="B194" s="99" t="s">
        <v>417</v>
      </c>
      <c r="C194" s="99" t="s">
        <v>420</v>
      </c>
      <c r="D194" s="88">
        <v>2003</v>
      </c>
      <c r="E194" s="99" t="s">
        <v>349</v>
      </c>
      <c r="F194" s="278">
        <v>350178</v>
      </c>
      <c r="G194" s="282">
        <v>10.24</v>
      </c>
      <c r="H194" s="278">
        <v>5</v>
      </c>
      <c r="I194" s="282"/>
      <c r="J194" s="278"/>
      <c r="K194" s="282"/>
      <c r="L194" s="280">
        <v>0</v>
      </c>
      <c r="M194" s="282"/>
      <c r="N194" s="280">
        <v>0</v>
      </c>
      <c r="O194" s="280">
        <v>5</v>
      </c>
      <c r="P194" s="207">
        <v>186</v>
      </c>
    </row>
    <row r="195" spans="1:16" s="277" customFormat="1" ht="15">
      <c r="A195" s="187"/>
      <c r="B195" s="187"/>
      <c r="C195" s="187"/>
      <c r="D195" s="187"/>
      <c r="E195" s="187"/>
      <c r="F195" s="299"/>
      <c r="G195" s="300"/>
      <c r="H195" s="299"/>
      <c r="I195" s="300"/>
      <c r="J195" s="299"/>
      <c r="K195" s="301"/>
      <c r="L195" s="302"/>
      <c r="M195" s="301"/>
      <c r="N195" s="302"/>
      <c r="O195" s="302"/>
      <c r="P195" s="302"/>
    </row>
    <row r="196" spans="4:13" s="277" customFormat="1" ht="15">
      <c r="D196" s="303"/>
      <c r="F196" s="304"/>
      <c r="G196" s="305"/>
      <c r="H196" s="306"/>
      <c r="I196" s="305"/>
      <c r="J196" s="306"/>
      <c r="K196" s="305"/>
      <c r="M196" s="305"/>
    </row>
    <row r="197" spans="4:13" s="277" customFormat="1" ht="15">
      <c r="D197" s="303"/>
      <c r="F197" s="304"/>
      <c r="G197" s="305"/>
      <c r="H197" s="306"/>
      <c r="I197" s="305"/>
      <c r="J197" s="306"/>
      <c r="K197" s="305"/>
      <c r="M197" s="305"/>
    </row>
    <row r="198" spans="4:13" s="277" customFormat="1" ht="15">
      <c r="D198" s="303"/>
      <c r="F198" s="304"/>
      <c r="G198" s="305"/>
      <c r="H198" s="306"/>
      <c r="I198" s="305"/>
      <c r="J198" s="306"/>
      <c r="K198" s="305"/>
      <c r="M198" s="305"/>
    </row>
    <row r="199" spans="4:13" s="277" customFormat="1" ht="15">
      <c r="D199" s="303"/>
      <c r="F199" s="304"/>
      <c r="G199" s="305"/>
      <c r="H199" s="306"/>
      <c r="I199" s="305"/>
      <c r="J199" s="306"/>
      <c r="K199" s="305"/>
      <c r="M199" s="305"/>
    </row>
    <row r="200" spans="4:13" s="277" customFormat="1" ht="15">
      <c r="D200" s="303"/>
      <c r="F200" s="304"/>
      <c r="G200" s="305"/>
      <c r="H200" s="306"/>
      <c r="I200" s="305"/>
      <c r="J200" s="306"/>
      <c r="K200" s="305"/>
      <c r="M200" s="305"/>
    </row>
    <row r="201" spans="4:13" s="277" customFormat="1" ht="15">
      <c r="D201" s="303"/>
      <c r="F201" s="304"/>
      <c r="G201" s="305"/>
      <c r="H201" s="306"/>
      <c r="I201" s="305"/>
      <c r="J201" s="306"/>
      <c r="K201" s="305"/>
      <c r="M201" s="305"/>
    </row>
    <row r="202" spans="4:13" s="277" customFormat="1" ht="15">
      <c r="D202" s="303"/>
      <c r="F202" s="304"/>
      <c r="G202" s="305"/>
      <c r="H202" s="306"/>
      <c r="I202" s="305"/>
      <c r="J202" s="306"/>
      <c r="K202" s="305"/>
      <c r="M202" s="305"/>
    </row>
    <row r="203" spans="4:13" s="277" customFormat="1" ht="15">
      <c r="D203" s="303"/>
      <c r="F203" s="304"/>
      <c r="G203" s="305"/>
      <c r="H203" s="306"/>
      <c r="I203" s="305"/>
      <c r="J203" s="306"/>
      <c r="K203" s="305"/>
      <c r="M203" s="305"/>
    </row>
    <row r="204" spans="4:13" s="277" customFormat="1" ht="15">
      <c r="D204" s="303"/>
      <c r="F204" s="304"/>
      <c r="G204" s="305"/>
      <c r="H204" s="306"/>
      <c r="I204" s="305"/>
      <c r="J204" s="306"/>
      <c r="K204" s="305"/>
      <c r="M204" s="305"/>
    </row>
    <row r="205" spans="4:13" s="277" customFormat="1" ht="15">
      <c r="D205" s="303"/>
      <c r="F205" s="304"/>
      <c r="G205" s="305"/>
      <c r="H205" s="306"/>
      <c r="I205" s="305"/>
      <c r="J205" s="306"/>
      <c r="K205" s="305"/>
      <c r="M205" s="305"/>
    </row>
    <row r="206" spans="4:13" s="277" customFormat="1" ht="15">
      <c r="D206" s="303"/>
      <c r="F206" s="304"/>
      <c r="G206" s="305"/>
      <c r="H206" s="306"/>
      <c r="I206" s="305"/>
      <c r="J206" s="306"/>
      <c r="K206" s="305"/>
      <c r="M206" s="305"/>
    </row>
    <row r="207" spans="4:13" s="277" customFormat="1" ht="15">
      <c r="D207" s="303"/>
      <c r="F207" s="304"/>
      <c r="G207" s="305"/>
      <c r="H207" s="306"/>
      <c r="I207" s="305"/>
      <c r="J207" s="306"/>
      <c r="K207" s="305"/>
      <c r="M207" s="305"/>
    </row>
    <row r="208" spans="4:13" s="277" customFormat="1" ht="15">
      <c r="D208" s="303"/>
      <c r="F208" s="304"/>
      <c r="G208" s="305"/>
      <c r="H208" s="306"/>
      <c r="I208" s="305"/>
      <c r="J208" s="306"/>
      <c r="K208" s="305"/>
      <c r="M208" s="305"/>
    </row>
    <row r="209" spans="4:13" s="277" customFormat="1" ht="15">
      <c r="D209" s="303"/>
      <c r="F209" s="304"/>
      <c r="G209" s="305"/>
      <c r="H209" s="306"/>
      <c r="I209" s="305"/>
      <c r="J209" s="306"/>
      <c r="K209" s="305"/>
      <c r="M209" s="305"/>
    </row>
    <row r="210" spans="4:13" s="277" customFormat="1" ht="15">
      <c r="D210" s="303"/>
      <c r="F210" s="304"/>
      <c r="G210" s="305"/>
      <c r="H210" s="306"/>
      <c r="I210" s="305"/>
      <c r="J210" s="306"/>
      <c r="K210" s="305"/>
      <c r="M210" s="305"/>
    </row>
    <row r="211" spans="4:13" s="277" customFormat="1" ht="15">
      <c r="D211" s="303"/>
      <c r="F211" s="304"/>
      <c r="G211" s="305"/>
      <c r="H211" s="306"/>
      <c r="I211" s="305"/>
      <c r="J211" s="306"/>
      <c r="K211" s="305"/>
      <c r="M211" s="305"/>
    </row>
    <row r="212" spans="4:13" s="277" customFormat="1" ht="15">
      <c r="D212" s="303"/>
      <c r="F212" s="304"/>
      <c r="G212" s="305"/>
      <c r="H212" s="306"/>
      <c r="I212" s="305"/>
      <c r="J212" s="306"/>
      <c r="K212" s="305"/>
      <c r="M212" s="305"/>
    </row>
    <row r="213" spans="4:13" s="277" customFormat="1" ht="15">
      <c r="D213" s="303"/>
      <c r="F213" s="304"/>
      <c r="G213" s="305"/>
      <c r="H213" s="306"/>
      <c r="I213" s="305"/>
      <c r="J213" s="306"/>
      <c r="K213" s="305"/>
      <c r="M213" s="305"/>
    </row>
    <row r="214" spans="4:13" s="277" customFormat="1" ht="15">
      <c r="D214" s="303"/>
      <c r="F214" s="304"/>
      <c r="G214" s="305"/>
      <c r="H214" s="306"/>
      <c r="I214" s="305"/>
      <c r="J214" s="306"/>
      <c r="K214" s="305"/>
      <c r="M214" s="305"/>
    </row>
    <row r="215" spans="4:13" s="277" customFormat="1" ht="15">
      <c r="D215" s="303"/>
      <c r="F215" s="304"/>
      <c r="G215" s="305"/>
      <c r="H215" s="306"/>
      <c r="I215" s="305"/>
      <c r="J215" s="306"/>
      <c r="K215" s="305"/>
      <c r="M215" s="305"/>
    </row>
    <row r="216" spans="4:13" s="277" customFormat="1" ht="15">
      <c r="D216" s="303"/>
      <c r="F216" s="304"/>
      <c r="G216" s="305"/>
      <c r="H216" s="306"/>
      <c r="I216" s="305"/>
      <c r="J216" s="306"/>
      <c r="K216" s="305"/>
      <c r="M216" s="305"/>
    </row>
    <row r="217" spans="4:13" s="277" customFormat="1" ht="15">
      <c r="D217" s="303"/>
      <c r="F217" s="304"/>
      <c r="G217" s="305"/>
      <c r="H217" s="306"/>
      <c r="I217" s="305"/>
      <c r="J217" s="306"/>
      <c r="K217" s="305"/>
      <c r="M217" s="305"/>
    </row>
    <row r="218" spans="4:13" s="277" customFormat="1" ht="15">
      <c r="D218" s="303"/>
      <c r="F218" s="304"/>
      <c r="G218" s="305"/>
      <c r="H218" s="306"/>
      <c r="I218" s="305"/>
      <c r="J218" s="306"/>
      <c r="K218" s="305"/>
      <c r="M218" s="305"/>
    </row>
    <row r="219" spans="4:13" s="277" customFormat="1" ht="15">
      <c r="D219" s="303"/>
      <c r="F219" s="304"/>
      <c r="G219" s="305"/>
      <c r="H219" s="306"/>
      <c r="I219" s="305"/>
      <c r="J219" s="306"/>
      <c r="K219" s="305"/>
      <c r="M219" s="305"/>
    </row>
    <row r="220" spans="4:13" s="277" customFormat="1" ht="15">
      <c r="D220" s="303"/>
      <c r="F220" s="304"/>
      <c r="G220" s="305"/>
      <c r="H220" s="306"/>
      <c r="I220" s="305"/>
      <c r="J220" s="306"/>
      <c r="K220" s="305"/>
      <c r="M220" s="305"/>
    </row>
    <row r="221" spans="4:13" s="277" customFormat="1" ht="15">
      <c r="D221" s="303"/>
      <c r="F221" s="304"/>
      <c r="G221" s="305"/>
      <c r="H221" s="306"/>
      <c r="I221" s="305"/>
      <c r="J221" s="306"/>
      <c r="K221" s="305"/>
      <c r="M221" s="305"/>
    </row>
    <row r="222" spans="4:13" s="277" customFormat="1" ht="15">
      <c r="D222" s="303"/>
      <c r="F222" s="304"/>
      <c r="G222" s="305"/>
      <c r="H222" s="306"/>
      <c r="I222" s="305"/>
      <c r="J222" s="306"/>
      <c r="K222" s="305"/>
      <c r="M222" s="305"/>
    </row>
    <row r="223" spans="4:13" s="277" customFormat="1" ht="15">
      <c r="D223" s="303"/>
      <c r="F223" s="304"/>
      <c r="G223" s="305"/>
      <c r="H223" s="306"/>
      <c r="I223" s="305"/>
      <c r="J223" s="306"/>
      <c r="K223" s="305"/>
      <c r="M223" s="305"/>
    </row>
    <row r="224" spans="4:13" s="277" customFormat="1" ht="15">
      <c r="D224" s="303"/>
      <c r="F224" s="304"/>
      <c r="G224" s="305"/>
      <c r="H224" s="306"/>
      <c r="I224" s="305"/>
      <c r="J224" s="306"/>
      <c r="K224" s="305"/>
      <c r="M224" s="305"/>
    </row>
    <row r="225" spans="4:13" s="277" customFormat="1" ht="15">
      <c r="D225" s="303"/>
      <c r="F225" s="304"/>
      <c r="G225" s="305"/>
      <c r="H225" s="306"/>
      <c r="I225" s="305"/>
      <c r="J225" s="306"/>
      <c r="K225" s="305"/>
      <c r="M225" s="305"/>
    </row>
    <row r="226" spans="4:13" s="277" customFormat="1" ht="15">
      <c r="D226" s="303"/>
      <c r="F226" s="304"/>
      <c r="G226" s="305"/>
      <c r="H226" s="306"/>
      <c r="I226" s="305"/>
      <c r="J226" s="306"/>
      <c r="K226" s="305"/>
      <c r="M226" s="305"/>
    </row>
    <row r="227" spans="4:13" s="277" customFormat="1" ht="15">
      <c r="D227" s="303"/>
      <c r="F227" s="304"/>
      <c r="G227" s="305"/>
      <c r="H227" s="306"/>
      <c r="I227" s="305"/>
      <c r="J227" s="306"/>
      <c r="K227" s="305"/>
      <c r="M227" s="305"/>
    </row>
    <row r="228" spans="4:13" s="277" customFormat="1" ht="15">
      <c r="D228" s="303"/>
      <c r="F228" s="304"/>
      <c r="G228" s="305"/>
      <c r="H228" s="306"/>
      <c r="I228" s="305"/>
      <c r="J228" s="306"/>
      <c r="K228" s="305"/>
      <c r="M228" s="305"/>
    </row>
    <row r="229" spans="4:13" s="277" customFormat="1" ht="15">
      <c r="D229" s="303"/>
      <c r="F229" s="304"/>
      <c r="G229" s="305"/>
      <c r="H229" s="306"/>
      <c r="I229" s="305"/>
      <c r="J229" s="306"/>
      <c r="K229" s="305"/>
      <c r="M229" s="305"/>
    </row>
    <row r="230" spans="4:13" s="277" customFormat="1" ht="15">
      <c r="D230" s="303"/>
      <c r="F230" s="304"/>
      <c r="G230" s="305"/>
      <c r="H230" s="306"/>
      <c r="I230" s="305"/>
      <c r="J230" s="306"/>
      <c r="K230" s="305"/>
      <c r="M230" s="305"/>
    </row>
    <row r="231" spans="4:13" s="277" customFormat="1" ht="15">
      <c r="D231" s="303"/>
      <c r="F231" s="304"/>
      <c r="G231" s="305"/>
      <c r="H231" s="306"/>
      <c r="I231" s="305"/>
      <c r="J231" s="306"/>
      <c r="K231" s="305"/>
      <c r="M231" s="305"/>
    </row>
    <row r="232" spans="4:13" s="277" customFormat="1" ht="15">
      <c r="D232" s="303"/>
      <c r="F232" s="304"/>
      <c r="G232" s="305"/>
      <c r="H232" s="306"/>
      <c r="I232" s="305"/>
      <c r="J232" s="306"/>
      <c r="K232" s="305"/>
      <c r="M232" s="305"/>
    </row>
    <row r="233" spans="4:13" s="277" customFormat="1" ht="15">
      <c r="D233" s="303"/>
      <c r="F233" s="304"/>
      <c r="G233" s="305"/>
      <c r="H233" s="306"/>
      <c r="I233" s="305"/>
      <c r="J233" s="306"/>
      <c r="K233" s="305"/>
      <c r="M233" s="305"/>
    </row>
    <row r="234" spans="4:13" s="277" customFormat="1" ht="15">
      <c r="D234" s="303"/>
      <c r="F234" s="304"/>
      <c r="G234" s="305"/>
      <c r="H234" s="306"/>
      <c r="I234" s="305"/>
      <c r="J234" s="306"/>
      <c r="K234" s="305"/>
      <c r="M234" s="305"/>
    </row>
    <row r="235" spans="4:13" s="277" customFormat="1" ht="15">
      <c r="D235" s="303"/>
      <c r="F235" s="304"/>
      <c r="G235" s="305"/>
      <c r="H235" s="306"/>
      <c r="I235" s="305"/>
      <c r="J235" s="306"/>
      <c r="K235" s="305"/>
      <c r="M235" s="305"/>
    </row>
    <row r="236" spans="4:13" s="277" customFormat="1" ht="15">
      <c r="D236" s="303"/>
      <c r="F236" s="304"/>
      <c r="G236" s="305"/>
      <c r="H236" s="306"/>
      <c r="I236" s="305"/>
      <c r="J236" s="306"/>
      <c r="K236" s="305"/>
      <c r="M236" s="305"/>
    </row>
    <row r="237" spans="4:13" s="277" customFormat="1" ht="15">
      <c r="D237" s="303"/>
      <c r="F237" s="304"/>
      <c r="G237" s="305"/>
      <c r="H237" s="306"/>
      <c r="I237" s="305"/>
      <c r="J237" s="306"/>
      <c r="K237" s="305"/>
      <c r="M237" s="305"/>
    </row>
    <row r="238" spans="4:13" s="277" customFormat="1" ht="15">
      <c r="D238" s="303"/>
      <c r="F238" s="304"/>
      <c r="G238" s="305"/>
      <c r="H238" s="306"/>
      <c r="I238" s="305"/>
      <c r="J238" s="306"/>
      <c r="K238" s="305"/>
      <c r="M238" s="305"/>
    </row>
    <row r="239" spans="4:13" s="277" customFormat="1" ht="15">
      <c r="D239" s="303"/>
      <c r="F239" s="304"/>
      <c r="G239" s="305"/>
      <c r="H239" s="306"/>
      <c r="I239" s="305"/>
      <c r="J239" s="306"/>
      <c r="K239" s="305"/>
      <c r="M239" s="305"/>
    </row>
    <row r="240" spans="4:13" s="277" customFormat="1" ht="15">
      <c r="D240" s="303"/>
      <c r="F240" s="304"/>
      <c r="G240" s="305"/>
      <c r="H240" s="306"/>
      <c r="I240" s="305"/>
      <c r="J240" s="306"/>
      <c r="K240" s="305"/>
      <c r="M240" s="305"/>
    </row>
    <row r="241" spans="4:13" s="277" customFormat="1" ht="15">
      <c r="D241" s="303"/>
      <c r="F241" s="304"/>
      <c r="G241" s="305"/>
      <c r="H241" s="306"/>
      <c r="I241" s="305"/>
      <c r="J241" s="306"/>
      <c r="K241" s="305"/>
      <c r="M241" s="305"/>
    </row>
    <row r="242" spans="4:13" s="277" customFormat="1" ht="15">
      <c r="D242" s="303"/>
      <c r="F242" s="304"/>
      <c r="G242" s="305"/>
      <c r="H242" s="306"/>
      <c r="I242" s="305"/>
      <c r="J242" s="306"/>
      <c r="K242" s="305"/>
      <c r="M242" s="305"/>
    </row>
    <row r="243" spans="4:13" s="277" customFormat="1" ht="15">
      <c r="D243" s="303"/>
      <c r="F243" s="304"/>
      <c r="G243" s="305"/>
      <c r="H243" s="306"/>
      <c r="I243" s="305"/>
      <c r="J243" s="306"/>
      <c r="K243" s="305"/>
      <c r="M243" s="305"/>
    </row>
    <row r="244" spans="4:13" s="277" customFormat="1" ht="15">
      <c r="D244" s="303"/>
      <c r="F244" s="304"/>
      <c r="G244" s="305"/>
      <c r="H244" s="306"/>
      <c r="I244" s="305"/>
      <c r="J244" s="306"/>
      <c r="K244" s="305"/>
      <c r="M244" s="305"/>
    </row>
    <row r="245" spans="4:13" s="277" customFormat="1" ht="15">
      <c r="D245" s="303"/>
      <c r="F245" s="304"/>
      <c r="G245" s="305"/>
      <c r="H245" s="306"/>
      <c r="I245" s="305"/>
      <c r="J245" s="306"/>
      <c r="K245" s="305"/>
      <c r="M245" s="305"/>
    </row>
    <row r="246" spans="4:13" s="277" customFormat="1" ht="15">
      <c r="D246" s="303"/>
      <c r="F246" s="304"/>
      <c r="G246" s="305"/>
      <c r="H246" s="306"/>
      <c r="I246" s="305"/>
      <c r="J246" s="306"/>
      <c r="K246" s="305"/>
      <c r="M246" s="305"/>
    </row>
    <row r="247" spans="4:13" s="277" customFormat="1" ht="15">
      <c r="D247" s="303"/>
      <c r="F247" s="304"/>
      <c r="G247" s="305"/>
      <c r="H247" s="306"/>
      <c r="I247" s="305"/>
      <c r="J247" s="306"/>
      <c r="K247" s="305"/>
      <c r="M247" s="305"/>
    </row>
    <row r="248" spans="4:13" s="277" customFormat="1" ht="15">
      <c r="D248" s="303"/>
      <c r="F248" s="304"/>
      <c r="G248" s="305"/>
      <c r="H248" s="306"/>
      <c r="I248" s="305"/>
      <c r="J248" s="306"/>
      <c r="K248" s="305"/>
      <c r="M248" s="305"/>
    </row>
    <row r="249" spans="4:13" s="277" customFormat="1" ht="15">
      <c r="D249" s="303"/>
      <c r="F249" s="304"/>
      <c r="G249" s="305"/>
      <c r="H249" s="306"/>
      <c r="I249" s="305"/>
      <c r="J249" s="306"/>
      <c r="K249" s="305"/>
      <c r="M249" s="305"/>
    </row>
    <row r="250" spans="4:13" s="277" customFormat="1" ht="15">
      <c r="D250" s="303"/>
      <c r="F250" s="304"/>
      <c r="G250" s="305"/>
      <c r="H250" s="306"/>
      <c r="I250" s="305"/>
      <c r="J250" s="306"/>
      <c r="K250" s="305"/>
      <c r="M250" s="305"/>
    </row>
    <row r="251" spans="4:13" s="277" customFormat="1" ht="15">
      <c r="D251" s="303"/>
      <c r="F251" s="304"/>
      <c r="G251" s="305"/>
      <c r="H251" s="306"/>
      <c r="I251" s="305"/>
      <c r="J251" s="306"/>
      <c r="K251" s="305"/>
      <c r="M251" s="305"/>
    </row>
    <row r="252" spans="4:13" s="277" customFormat="1" ht="15">
      <c r="D252" s="303"/>
      <c r="F252" s="304"/>
      <c r="G252" s="305"/>
      <c r="H252" s="306"/>
      <c r="I252" s="305"/>
      <c r="J252" s="306"/>
      <c r="K252" s="305"/>
      <c r="M252" s="305"/>
    </row>
    <row r="253" spans="4:13" s="277" customFormat="1" ht="15">
      <c r="D253" s="303"/>
      <c r="F253" s="304"/>
      <c r="G253" s="305"/>
      <c r="H253" s="306"/>
      <c r="I253" s="305"/>
      <c r="J253" s="306"/>
      <c r="K253" s="305"/>
      <c r="M253" s="305"/>
    </row>
    <row r="254" spans="4:13" s="277" customFormat="1" ht="15">
      <c r="D254" s="303"/>
      <c r="F254" s="304"/>
      <c r="G254" s="305"/>
      <c r="H254" s="306"/>
      <c r="I254" s="305"/>
      <c r="J254" s="306"/>
      <c r="K254" s="305"/>
      <c r="M254" s="305"/>
    </row>
    <row r="255" spans="4:13" s="277" customFormat="1" ht="15">
      <c r="D255" s="303"/>
      <c r="F255" s="304"/>
      <c r="G255" s="305"/>
      <c r="H255" s="306"/>
      <c r="I255" s="305"/>
      <c r="J255" s="306"/>
      <c r="K255" s="305"/>
      <c r="M255" s="305"/>
    </row>
    <row r="256" spans="4:13" s="277" customFormat="1" ht="15">
      <c r="D256" s="303"/>
      <c r="F256" s="304"/>
      <c r="G256" s="305"/>
      <c r="H256" s="306"/>
      <c r="I256" s="305"/>
      <c r="J256" s="306"/>
      <c r="K256" s="305"/>
      <c r="M256" s="305"/>
    </row>
    <row r="257" spans="4:13" s="277" customFormat="1" ht="15">
      <c r="D257" s="303"/>
      <c r="F257" s="304"/>
      <c r="G257" s="305"/>
      <c r="H257" s="306"/>
      <c r="I257" s="305"/>
      <c r="J257" s="306"/>
      <c r="K257" s="305"/>
      <c r="M257" s="305"/>
    </row>
    <row r="258" spans="4:13" s="277" customFormat="1" ht="15">
      <c r="D258" s="303"/>
      <c r="F258" s="304"/>
      <c r="G258" s="305"/>
      <c r="H258" s="306"/>
      <c r="I258" s="305"/>
      <c r="J258" s="306"/>
      <c r="K258" s="305"/>
      <c r="M258" s="305"/>
    </row>
    <row r="259" spans="4:13" s="277" customFormat="1" ht="15">
      <c r="D259" s="303"/>
      <c r="F259" s="304"/>
      <c r="G259" s="305"/>
      <c r="H259" s="306"/>
      <c r="I259" s="305"/>
      <c r="J259" s="306"/>
      <c r="K259" s="305"/>
      <c r="M259" s="305"/>
    </row>
    <row r="260" spans="4:13" s="277" customFormat="1" ht="15">
      <c r="D260" s="303"/>
      <c r="F260" s="304"/>
      <c r="G260" s="305"/>
      <c r="H260" s="306"/>
      <c r="I260" s="305"/>
      <c r="J260" s="306"/>
      <c r="K260" s="305"/>
      <c r="M260" s="305"/>
    </row>
    <row r="261" spans="4:13" s="277" customFormat="1" ht="15">
      <c r="D261" s="303"/>
      <c r="F261" s="304"/>
      <c r="G261" s="305"/>
      <c r="H261" s="306"/>
      <c r="I261" s="305"/>
      <c r="J261" s="306"/>
      <c r="K261" s="305"/>
      <c r="M261" s="305"/>
    </row>
    <row r="262" spans="4:13" s="277" customFormat="1" ht="15">
      <c r="D262" s="303"/>
      <c r="F262" s="304"/>
      <c r="G262" s="305"/>
      <c r="H262" s="306"/>
      <c r="I262" s="305"/>
      <c r="J262" s="306"/>
      <c r="K262" s="305"/>
      <c r="M262" s="305"/>
    </row>
    <row r="263" spans="4:13" s="277" customFormat="1" ht="15">
      <c r="D263" s="303"/>
      <c r="F263" s="304"/>
      <c r="G263" s="305"/>
      <c r="H263" s="306"/>
      <c r="I263" s="305"/>
      <c r="J263" s="306"/>
      <c r="K263" s="305"/>
      <c r="M263" s="305"/>
    </row>
    <row r="264" spans="4:13" s="277" customFormat="1" ht="15">
      <c r="D264" s="303"/>
      <c r="F264" s="304"/>
      <c r="G264" s="305"/>
      <c r="H264" s="306"/>
      <c r="I264" s="305"/>
      <c r="J264" s="306"/>
      <c r="K264" s="305"/>
      <c r="M264" s="305"/>
    </row>
    <row r="265" spans="4:13" s="277" customFormat="1" ht="15">
      <c r="D265" s="303"/>
      <c r="F265" s="304"/>
      <c r="G265" s="305"/>
      <c r="H265" s="306"/>
      <c r="I265" s="305"/>
      <c r="J265" s="306"/>
      <c r="K265" s="305"/>
      <c r="M265" s="305"/>
    </row>
    <row r="266" spans="4:13" s="277" customFormat="1" ht="15">
      <c r="D266" s="303"/>
      <c r="F266" s="304"/>
      <c r="G266" s="305"/>
      <c r="H266" s="306"/>
      <c r="I266" s="305"/>
      <c r="J266" s="306"/>
      <c r="K266" s="305"/>
      <c r="M266" s="305"/>
    </row>
    <row r="267" spans="4:13" s="277" customFormat="1" ht="15">
      <c r="D267" s="303"/>
      <c r="F267" s="304"/>
      <c r="G267" s="305"/>
      <c r="H267" s="306"/>
      <c r="I267" s="305"/>
      <c r="J267" s="306"/>
      <c r="K267" s="305"/>
      <c r="M267" s="305"/>
    </row>
    <row r="268" spans="4:13" s="277" customFormat="1" ht="15">
      <c r="D268" s="303"/>
      <c r="F268" s="304"/>
      <c r="G268" s="305"/>
      <c r="H268" s="306"/>
      <c r="I268" s="305"/>
      <c r="J268" s="306"/>
      <c r="K268" s="305"/>
      <c r="M268" s="305"/>
    </row>
    <row r="269" spans="4:13" s="277" customFormat="1" ht="15">
      <c r="D269" s="303"/>
      <c r="F269" s="304"/>
      <c r="G269" s="305"/>
      <c r="H269" s="306"/>
      <c r="I269" s="305"/>
      <c r="J269" s="306"/>
      <c r="K269" s="305"/>
      <c r="M269" s="305"/>
    </row>
    <row r="270" spans="4:13" s="277" customFormat="1" ht="15">
      <c r="D270" s="303"/>
      <c r="F270" s="304"/>
      <c r="G270" s="305"/>
      <c r="H270" s="306"/>
      <c r="I270" s="305"/>
      <c r="J270" s="306"/>
      <c r="K270" s="305"/>
      <c r="M270" s="305"/>
    </row>
    <row r="271" spans="4:13" s="277" customFormat="1" ht="15">
      <c r="D271" s="303"/>
      <c r="F271" s="304"/>
      <c r="G271" s="305"/>
      <c r="H271" s="306"/>
      <c r="I271" s="305"/>
      <c r="J271" s="306"/>
      <c r="K271" s="305"/>
      <c r="M271" s="305"/>
    </row>
    <row r="272" spans="4:13" s="277" customFormat="1" ht="15">
      <c r="D272" s="303"/>
      <c r="F272" s="304"/>
      <c r="G272" s="305"/>
      <c r="H272" s="306"/>
      <c r="I272" s="305"/>
      <c r="J272" s="306"/>
      <c r="K272" s="305"/>
      <c r="M272" s="305"/>
    </row>
    <row r="273" spans="4:13" s="277" customFormat="1" ht="15">
      <c r="D273" s="303"/>
      <c r="F273" s="304"/>
      <c r="G273" s="305"/>
      <c r="H273" s="306"/>
      <c r="I273" s="305"/>
      <c r="J273" s="306"/>
      <c r="K273" s="305"/>
      <c r="M273" s="305"/>
    </row>
    <row r="274" spans="4:13" s="277" customFormat="1" ht="15">
      <c r="D274" s="303"/>
      <c r="F274" s="304"/>
      <c r="G274" s="305"/>
      <c r="H274" s="306"/>
      <c r="I274" s="305"/>
      <c r="J274" s="306"/>
      <c r="K274" s="305"/>
      <c r="M274" s="305"/>
    </row>
    <row r="275" spans="4:13" s="277" customFormat="1" ht="15">
      <c r="D275" s="303"/>
      <c r="F275" s="304"/>
      <c r="G275" s="305"/>
      <c r="H275" s="306"/>
      <c r="I275" s="305"/>
      <c r="J275" s="306"/>
      <c r="K275" s="305"/>
      <c r="M275" s="305"/>
    </row>
    <row r="276" spans="4:13" s="277" customFormat="1" ht="15">
      <c r="D276" s="303"/>
      <c r="F276" s="304"/>
      <c r="G276" s="305"/>
      <c r="H276" s="306"/>
      <c r="I276" s="305"/>
      <c r="J276" s="306"/>
      <c r="K276" s="305"/>
      <c r="M276" s="305"/>
    </row>
    <row r="277" spans="4:13" s="277" customFormat="1" ht="15">
      <c r="D277" s="303"/>
      <c r="F277" s="304"/>
      <c r="G277" s="305"/>
      <c r="H277" s="306"/>
      <c r="I277" s="305"/>
      <c r="J277" s="306"/>
      <c r="K277" s="305"/>
      <c r="M277" s="305"/>
    </row>
    <row r="278" spans="4:13" s="277" customFormat="1" ht="15">
      <c r="D278" s="303"/>
      <c r="F278" s="304"/>
      <c r="G278" s="305"/>
      <c r="H278" s="306"/>
      <c r="I278" s="305"/>
      <c r="J278" s="306"/>
      <c r="K278" s="305"/>
      <c r="M278" s="305"/>
    </row>
    <row r="279" spans="4:13" s="277" customFormat="1" ht="15">
      <c r="D279" s="303"/>
      <c r="F279" s="304"/>
      <c r="G279" s="305"/>
      <c r="H279" s="306"/>
      <c r="I279" s="305"/>
      <c r="J279" s="306"/>
      <c r="K279" s="305"/>
      <c r="M279" s="305"/>
    </row>
    <row r="280" spans="4:13" s="277" customFormat="1" ht="15">
      <c r="D280" s="303"/>
      <c r="F280" s="304"/>
      <c r="G280" s="305"/>
      <c r="H280" s="306"/>
      <c r="I280" s="305"/>
      <c r="J280" s="306"/>
      <c r="K280" s="305"/>
      <c r="M280" s="305"/>
    </row>
    <row r="281" spans="4:13" s="277" customFormat="1" ht="15">
      <c r="D281" s="303"/>
      <c r="F281" s="304"/>
      <c r="G281" s="305"/>
      <c r="H281" s="306"/>
      <c r="I281" s="305"/>
      <c r="J281" s="306"/>
      <c r="K281" s="305"/>
      <c r="M281" s="305"/>
    </row>
    <row r="282" spans="4:13" s="277" customFormat="1" ht="15">
      <c r="D282" s="303"/>
      <c r="F282" s="304"/>
      <c r="G282" s="305"/>
      <c r="H282" s="306"/>
      <c r="I282" s="305"/>
      <c r="J282" s="306"/>
      <c r="K282" s="305"/>
      <c r="M282" s="305"/>
    </row>
    <row r="283" spans="4:13" s="277" customFormat="1" ht="15">
      <c r="D283" s="303"/>
      <c r="F283" s="304"/>
      <c r="G283" s="305"/>
      <c r="H283" s="306"/>
      <c r="I283" s="305"/>
      <c r="J283" s="306"/>
      <c r="K283" s="305"/>
      <c r="M283" s="305"/>
    </row>
    <row r="284" spans="4:13" s="277" customFormat="1" ht="15">
      <c r="D284" s="303"/>
      <c r="F284" s="304"/>
      <c r="G284" s="305"/>
      <c r="H284" s="306"/>
      <c r="I284" s="305"/>
      <c r="J284" s="306"/>
      <c r="K284" s="305"/>
      <c r="M284" s="305"/>
    </row>
    <row r="285" spans="4:13" s="277" customFormat="1" ht="15">
      <c r="D285" s="303"/>
      <c r="F285" s="304"/>
      <c r="G285" s="305"/>
      <c r="H285" s="306"/>
      <c r="I285" s="305"/>
      <c r="J285" s="306"/>
      <c r="K285" s="305"/>
      <c r="M285" s="305"/>
    </row>
    <row r="286" spans="4:13" s="277" customFormat="1" ht="15">
      <c r="D286" s="303"/>
      <c r="F286" s="304"/>
      <c r="G286" s="305"/>
      <c r="H286" s="306"/>
      <c r="I286" s="305"/>
      <c r="J286" s="306"/>
      <c r="K286" s="305"/>
      <c r="M286" s="305"/>
    </row>
    <row r="287" spans="4:13" s="277" customFormat="1" ht="15">
      <c r="D287" s="303"/>
      <c r="F287" s="304"/>
      <c r="G287" s="305"/>
      <c r="H287" s="306"/>
      <c r="I287" s="305"/>
      <c r="J287" s="306"/>
      <c r="K287" s="305"/>
      <c r="M287" s="305"/>
    </row>
    <row r="288" spans="4:13" s="277" customFormat="1" ht="15">
      <c r="D288" s="303"/>
      <c r="F288" s="304"/>
      <c r="G288" s="305"/>
      <c r="H288" s="306"/>
      <c r="I288" s="305"/>
      <c r="J288" s="306"/>
      <c r="K288" s="305"/>
      <c r="M288" s="305"/>
    </row>
    <row r="289" spans="4:13" s="277" customFormat="1" ht="15">
      <c r="D289" s="303"/>
      <c r="F289" s="304"/>
      <c r="G289" s="305"/>
      <c r="H289" s="306"/>
      <c r="I289" s="305"/>
      <c r="J289" s="306"/>
      <c r="K289" s="305"/>
      <c r="M289" s="305"/>
    </row>
    <row r="290" spans="4:13" s="277" customFormat="1" ht="15">
      <c r="D290" s="303"/>
      <c r="F290" s="304"/>
      <c r="G290" s="305"/>
      <c r="H290" s="306"/>
      <c r="I290" s="305"/>
      <c r="J290" s="306"/>
      <c r="K290" s="305"/>
      <c r="M290" s="305"/>
    </row>
    <row r="291" spans="4:13" s="277" customFormat="1" ht="15">
      <c r="D291" s="303"/>
      <c r="F291" s="304"/>
      <c r="G291" s="305"/>
      <c r="H291" s="306"/>
      <c r="I291" s="305"/>
      <c r="J291" s="306"/>
      <c r="K291" s="305"/>
      <c r="M291" s="305"/>
    </row>
    <row r="292" spans="4:13" s="277" customFormat="1" ht="15">
      <c r="D292" s="303"/>
      <c r="F292" s="304"/>
      <c r="G292" s="305"/>
      <c r="H292" s="306"/>
      <c r="I292" s="305"/>
      <c r="J292" s="306"/>
      <c r="K292" s="305"/>
      <c r="M292" s="305"/>
    </row>
    <row r="293" spans="4:13" s="277" customFormat="1" ht="15">
      <c r="D293" s="303"/>
      <c r="F293" s="304"/>
      <c r="G293" s="305"/>
      <c r="H293" s="306"/>
      <c r="I293" s="305"/>
      <c r="J293" s="306"/>
      <c r="K293" s="305"/>
      <c r="M293" s="305"/>
    </row>
    <row r="294" spans="4:13" s="277" customFormat="1" ht="15">
      <c r="D294" s="303"/>
      <c r="F294" s="304"/>
      <c r="G294" s="305"/>
      <c r="H294" s="306"/>
      <c r="I294" s="305"/>
      <c r="J294" s="306"/>
      <c r="K294" s="305"/>
      <c r="M294" s="305"/>
    </row>
    <row r="295" spans="4:13" s="277" customFormat="1" ht="15">
      <c r="D295" s="303"/>
      <c r="F295" s="304"/>
      <c r="G295" s="305"/>
      <c r="H295" s="306"/>
      <c r="I295" s="305"/>
      <c r="J295" s="306"/>
      <c r="K295" s="305"/>
      <c r="M295" s="305"/>
    </row>
    <row r="296" spans="4:13" s="277" customFormat="1" ht="15">
      <c r="D296" s="303"/>
      <c r="F296" s="304"/>
      <c r="G296" s="305"/>
      <c r="H296" s="306"/>
      <c r="I296" s="305"/>
      <c r="J296" s="306"/>
      <c r="K296" s="305"/>
      <c r="M296" s="305"/>
    </row>
    <row r="297" spans="4:13" s="277" customFormat="1" ht="15">
      <c r="D297" s="303"/>
      <c r="F297" s="304"/>
      <c r="G297" s="305"/>
      <c r="H297" s="306"/>
      <c r="I297" s="305"/>
      <c r="J297" s="306"/>
      <c r="K297" s="305"/>
      <c r="M297" s="305"/>
    </row>
    <row r="298" spans="4:13" s="277" customFormat="1" ht="15">
      <c r="D298" s="303"/>
      <c r="F298" s="304"/>
      <c r="G298" s="305"/>
      <c r="H298" s="306"/>
      <c r="I298" s="305"/>
      <c r="J298" s="306"/>
      <c r="K298" s="305"/>
      <c r="M298" s="305"/>
    </row>
    <row r="299" spans="4:13" s="277" customFormat="1" ht="15">
      <c r="D299" s="303"/>
      <c r="F299" s="304"/>
      <c r="G299" s="305"/>
      <c r="H299" s="306"/>
      <c r="I299" s="305"/>
      <c r="J299" s="306"/>
      <c r="K299" s="305"/>
      <c r="M299" s="305"/>
    </row>
    <row r="300" spans="4:13" s="277" customFormat="1" ht="15">
      <c r="D300" s="303"/>
      <c r="F300" s="304"/>
      <c r="G300" s="305"/>
      <c r="H300" s="306"/>
      <c r="I300" s="305"/>
      <c r="J300" s="306"/>
      <c r="K300" s="305"/>
      <c r="M300" s="305"/>
    </row>
    <row r="301" spans="4:13" s="277" customFormat="1" ht="15">
      <c r="D301" s="303"/>
      <c r="F301" s="304"/>
      <c r="G301" s="305"/>
      <c r="H301" s="306"/>
      <c r="I301" s="305"/>
      <c r="J301" s="306"/>
      <c r="K301" s="305"/>
      <c r="M301" s="305"/>
    </row>
    <row r="302" spans="4:13" s="277" customFormat="1" ht="15">
      <c r="D302" s="303"/>
      <c r="F302" s="304"/>
      <c r="G302" s="305"/>
      <c r="H302" s="306"/>
      <c r="I302" s="305"/>
      <c r="J302" s="306"/>
      <c r="K302" s="305"/>
      <c r="M302" s="305"/>
    </row>
    <row r="303" spans="4:13" s="277" customFormat="1" ht="15">
      <c r="D303" s="303"/>
      <c r="F303" s="304"/>
      <c r="G303" s="305"/>
      <c r="H303" s="306"/>
      <c r="I303" s="305"/>
      <c r="J303" s="306"/>
      <c r="K303" s="305"/>
      <c r="M303" s="305"/>
    </row>
    <row r="304" spans="4:13" s="277" customFormat="1" ht="15">
      <c r="D304" s="303"/>
      <c r="F304" s="304"/>
      <c r="G304" s="305"/>
      <c r="H304" s="306"/>
      <c r="I304" s="305"/>
      <c r="J304" s="306"/>
      <c r="K304" s="305"/>
      <c r="M304" s="305"/>
    </row>
    <row r="305" spans="4:13" s="277" customFormat="1" ht="15">
      <c r="D305" s="303"/>
      <c r="F305" s="304"/>
      <c r="G305" s="305"/>
      <c r="H305" s="306"/>
      <c r="I305" s="305"/>
      <c r="J305" s="306"/>
      <c r="K305" s="305"/>
      <c r="M305" s="305"/>
    </row>
    <row r="306" spans="4:13" s="277" customFormat="1" ht="15">
      <c r="D306" s="303"/>
      <c r="F306" s="304"/>
      <c r="G306" s="305"/>
      <c r="H306" s="306"/>
      <c r="I306" s="305"/>
      <c r="J306" s="306"/>
      <c r="K306" s="305"/>
      <c r="M306" s="305"/>
    </row>
    <row r="307" spans="4:13" s="277" customFormat="1" ht="15">
      <c r="D307" s="303"/>
      <c r="F307" s="304"/>
      <c r="G307" s="305"/>
      <c r="H307" s="306"/>
      <c r="I307" s="305"/>
      <c r="J307" s="306"/>
      <c r="K307" s="305"/>
      <c r="M307" s="305"/>
    </row>
    <row r="308" spans="4:13" s="277" customFormat="1" ht="15">
      <c r="D308" s="303"/>
      <c r="F308" s="304"/>
      <c r="G308" s="305"/>
      <c r="H308" s="306"/>
      <c r="I308" s="305"/>
      <c r="J308" s="306"/>
      <c r="K308" s="305"/>
      <c r="M308" s="305"/>
    </row>
    <row r="309" spans="4:13" s="277" customFormat="1" ht="15">
      <c r="D309" s="303"/>
      <c r="F309" s="304"/>
      <c r="G309" s="305"/>
      <c r="H309" s="306"/>
      <c r="I309" s="305"/>
      <c r="J309" s="306"/>
      <c r="K309" s="305"/>
      <c r="M309" s="305"/>
    </row>
    <row r="310" spans="4:13" s="277" customFormat="1" ht="15">
      <c r="D310" s="303"/>
      <c r="F310" s="304"/>
      <c r="G310" s="305"/>
      <c r="H310" s="306"/>
      <c r="I310" s="305"/>
      <c r="J310" s="306"/>
      <c r="K310" s="305"/>
      <c r="M310" s="305"/>
    </row>
    <row r="311" spans="4:13" s="277" customFormat="1" ht="15">
      <c r="D311" s="303"/>
      <c r="F311" s="304"/>
      <c r="G311" s="305"/>
      <c r="H311" s="306"/>
      <c r="I311" s="305"/>
      <c r="J311" s="306"/>
      <c r="K311" s="305"/>
      <c r="M311" s="305"/>
    </row>
    <row r="312" spans="4:13" s="277" customFormat="1" ht="15">
      <c r="D312" s="303"/>
      <c r="F312" s="304"/>
      <c r="G312" s="305"/>
      <c r="H312" s="306"/>
      <c r="I312" s="305"/>
      <c r="J312" s="306"/>
      <c r="K312" s="305"/>
      <c r="M312" s="305"/>
    </row>
    <row r="313" spans="4:13" s="277" customFormat="1" ht="15">
      <c r="D313" s="303"/>
      <c r="F313" s="304"/>
      <c r="G313" s="305"/>
      <c r="H313" s="306"/>
      <c r="I313" s="305"/>
      <c r="J313" s="306"/>
      <c r="K313" s="305"/>
      <c r="M313" s="305"/>
    </row>
    <row r="314" spans="4:13" s="277" customFormat="1" ht="15">
      <c r="D314" s="303"/>
      <c r="F314" s="304"/>
      <c r="G314" s="305"/>
      <c r="H314" s="306"/>
      <c r="I314" s="305"/>
      <c r="J314" s="306"/>
      <c r="K314" s="305"/>
      <c r="M314" s="305"/>
    </row>
    <row r="315" spans="4:13" s="277" customFormat="1" ht="15">
      <c r="D315" s="303"/>
      <c r="F315" s="304"/>
      <c r="G315" s="305"/>
      <c r="H315" s="306"/>
      <c r="I315" s="305"/>
      <c r="J315" s="306"/>
      <c r="K315" s="305"/>
      <c r="M315" s="305"/>
    </row>
    <row r="316" spans="4:13" s="277" customFormat="1" ht="15">
      <c r="D316" s="303"/>
      <c r="F316" s="304"/>
      <c r="G316" s="305"/>
      <c r="H316" s="306"/>
      <c r="I316" s="305"/>
      <c r="J316" s="306"/>
      <c r="K316" s="305"/>
      <c r="M316" s="305"/>
    </row>
    <row r="317" spans="4:13" s="277" customFormat="1" ht="15">
      <c r="D317" s="303"/>
      <c r="F317" s="304"/>
      <c r="G317" s="305"/>
      <c r="H317" s="306"/>
      <c r="I317" s="305"/>
      <c r="J317" s="306"/>
      <c r="K317" s="305"/>
      <c r="M317" s="305"/>
    </row>
    <row r="318" spans="4:13" s="277" customFormat="1" ht="15">
      <c r="D318" s="303"/>
      <c r="F318" s="304"/>
      <c r="G318" s="305"/>
      <c r="H318" s="306"/>
      <c r="I318" s="305"/>
      <c r="J318" s="306"/>
      <c r="K318" s="305"/>
      <c r="M318" s="305"/>
    </row>
    <row r="319" spans="4:13" s="277" customFormat="1" ht="15">
      <c r="D319" s="303"/>
      <c r="F319" s="304"/>
      <c r="G319" s="305"/>
      <c r="H319" s="306"/>
      <c r="I319" s="305"/>
      <c r="J319" s="306"/>
      <c r="K319" s="305"/>
      <c r="M319" s="305"/>
    </row>
    <row r="320" spans="4:13" s="277" customFormat="1" ht="15">
      <c r="D320" s="303"/>
      <c r="F320" s="304"/>
      <c r="G320" s="305"/>
      <c r="H320" s="306"/>
      <c r="I320" s="305"/>
      <c r="J320" s="306"/>
      <c r="K320" s="305"/>
      <c r="M320" s="305"/>
    </row>
    <row r="321" spans="4:13" s="277" customFormat="1" ht="15">
      <c r="D321" s="303"/>
      <c r="F321" s="304"/>
      <c r="G321" s="305"/>
      <c r="H321" s="306"/>
      <c r="I321" s="305"/>
      <c r="J321" s="306"/>
      <c r="K321" s="305"/>
      <c r="M321" s="305"/>
    </row>
    <row r="322" spans="4:13" s="277" customFormat="1" ht="15">
      <c r="D322" s="303"/>
      <c r="F322" s="304"/>
      <c r="G322" s="305"/>
      <c r="H322" s="306"/>
      <c r="I322" s="305"/>
      <c r="J322" s="306"/>
      <c r="K322" s="305"/>
      <c r="M322" s="305"/>
    </row>
    <row r="323" spans="4:13" s="277" customFormat="1" ht="15">
      <c r="D323" s="303"/>
      <c r="F323" s="304"/>
      <c r="G323" s="305"/>
      <c r="H323" s="306"/>
      <c r="I323" s="305"/>
      <c r="J323" s="306"/>
      <c r="K323" s="305"/>
      <c r="M323" s="305"/>
    </row>
    <row r="324" spans="4:13" s="277" customFormat="1" ht="15">
      <c r="D324" s="303"/>
      <c r="F324" s="304"/>
      <c r="G324" s="305"/>
      <c r="H324" s="306"/>
      <c r="I324" s="305"/>
      <c r="J324" s="306"/>
      <c r="K324" s="305"/>
      <c r="M324" s="305"/>
    </row>
    <row r="325" spans="4:13" s="277" customFormat="1" ht="15">
      <c r="D325" s="303"/>
      <c r="F325" s="304"/>
      <c r="G325" s="305"/>
      <c r="H325" s="306"/>
      <c r="I325" s="305"/>
      <c r="J325" s="306"/>
      <c r="K325" s="305"/>
      <c r="M325" s="305"/>
    </row>
    <row r="326" spans="4:13" s="277" customFormat="1" ht="15">
      <c r="D326" s="303"/>
      <c r="F326" s="304"/>
      <c r="G326" s="305"/>
      <c r="H326" s="306"/>
      <c r="I326" s="305"/>
      <c r="J326" s="306"/>
      <c r="K326" s="305"/>
      <c r="M326" s="305"/>
    </row>
    <row r="327" spans="4:13" s="277" customFormat="1" ht="15">
      <c r="D327" s="303"/>
      <c r="F327" s="304"/>
      <c r="G327" s="305"/>
      <c r="H327" s="306"/>
      <c r="I327" s="305"/>
      <c r="J327" s="306"/>
      <c r="K327" s="305"/>
      <c r="M327" s="305"/>
    </row>
    <row r="328" spans="4:13" s="277" customFormat="1" ht="15">
      <c r="D328" s="303"/>
      <c r="F328" s="304"/>
      <c r="G328" s="305"/>
      <c r="H328" s="306"/>
      <c r="I328" s="305"/>
      <c r="J328" s="306"/>
      <c r="K328" s="305"/>
      <c r="M328" s="305"/>
    </row>
    <row r="329" spans="4:13" s="277" customFormat="1" ht="15">
      <c r="D329" s="303"/>
      <c r="F329" s="304"/>
      <c r="G329" s="305"/>
      <c r="H329" s="306"/>
      <c r="I329" s="305"/>
      <c r="J329" s="306"/>
      <c r="K329" s="305"/>
      <c r="M329" s="305"/>
    </row>
    <row r="330" spans="4:13" s="277" customFormat="1" ht="15">
      <c r="D330" s="303"/>
      <c r="F330" s="304"/>
      <c r="G330" s="305"/>
      <c r="H330" s="306"/>
      <c r="I330" s="305"/>
      <c r="J330" s="306"/>
      <c r="K330" s="305"/>
      <c r="M330" s="305"/>
    </row>
    <row r="331" spans="4:13" s="277" customFormat="1" ht="15">
      <c r="D331" s="303"/>
      <c r="F331" s="304"/>
      <c r="G331" s="305"/>
      <c r="H331" s="306"/>
      <c r="I331" s="305"/>
      <c r="J331" s="306"/>
      <c r="K331" s="305"/>
      <c r="M331" s="305"/>
    </row>
    <row r="332" spans="4:13" s="277" customFormat="1" ht="15">
      <c r="D332" s="303"/>
      <c r="F332" s="304"/>
      <c r="G332" s="305"/>
      <c r="H332" s="306"/>
      <c r="I332" s="305"/>
      <c r="J332" s="306"/>
      <c r="K332" s="305"/>
      <c r="M332" s="305"/>
    </row>
    <row r="333" spans="4:13" s="277" customFormat="1" ht="15">
      <c r="D333" s="303"/>
      <c r="F333" s="304"/>
      <c r="G333" s="305"/>
      <c r="H333" s="306"/>
      <c r="I333" s="305"/>
      <c r="J333" s="306"/>
      <c r="K333" s="305"/>
      <c r="M333" s="305"/>
    </row>
  </sheetData>
  <sheetProtection/>
  <mergeCells count="2">
    <mergeCell ref="O7:O8"/>
    <mergeCell ref="A6:B6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Fotios Katsikas</cp:lastModifiedBy>
  <cp:lastPrinted>2015-06-05T12:14:56Z</cp:lastPrinted>
  <dcterms:created xsi:type="dcterms:W3CDTF">2014-03-28T08:39:58Z</dcterms:created>
  <dcterms:modified xsi:type="dcterms:W3CDTF">2015-06-05T12:21:48Z</dcterms:modified>
  <cp:category/>
  <cp:version/>
  <cp:contentType/>
  <cp:contentStatus/>
</cp:coreProperties>
</file>