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840" windowHeight="12375" tabRatio="928"/>
  </bookViews>
  <sheets>
    <sheet name="ΠΠΒ" sheetId="1" r:id="rId1"/>
    <sheet name="ΠΚΒ" sheetId="2" r:id="rId2"/>
    <sheet name="SCORE1" sheetId="6" state="hidden" r:id="rId3"/>
    <sheet name="SCORE2" sheetId="7" state="hidden" r:id="rId4"/>
    <sheet name="SCORE_ORIGINAL" sheetId="3" state="hidden" r:id="rId5"/>
    <sheet name="SCORE4" sheetId="11" state="hidden" r:id="rId6"/>
    <sheet name="SCORE3" sheetId="10" r:id="rId7"/>
  </sheets>
  <externalReferences>
    <externalReference r:id="rId8"/>
    <externalReference r:id="rId9"/>
  </externalReferences>
  <definedNames>
    <definedName name="LOOKUP">ΠΠΒ!$G$10</definedName>
    <definedName name="_xlnm.Print_Area" localSheetId="0">ΠΠΒ!$A$8:$K$118</definedName>
  </definedNames>
  <calcPr calcId="124519"/>
</workbook>
</file>

<file path=xl/calcChain.xml><?xml version="1.0" encoding="utf-8"?>
<calcChain xmlns="http://schemas.openxmlformats.org/spreadsheetml/2006/main">
  <c r="W162" i="1"/>
  <c r="U162"/>
  <c r="S162"/>
  <c r="Q162"/>
  <c r="O162"/>
  <c r="M162"/>
  <c r="K162"/>
  <c r="I162"/>
  <c r="G162"/>
  <c r="X162" s="1"/>
  <c r="W161"/>
  <c r="U161"/>
  <c r="S161"/>
  <c r="Q161"/>
  <c r="O161"/>
  <c r="M161"/>
  <c r="K161"/>
  <c r="I161"/>
  <c r="G161"/>
  <c r="W159"/>
  <c r="U159"/>
  <c r="S159"/>
  <c r="Q159"/>
  <c r="O159"/>
  <c r="M159"/>
  <c r="K159"/>
  <c r="I159"/>
  <c r="G159"/>
  <c r="W156"/>
  <c r="U156"/>
  <c r="S156"/>
  <c r="Q156"/>
  <c r="O156"/>
  <c r="M156"/>
  <c r="K156"/>
  <c r="I156"/>
  <c r="G156"/>
  <c r="W154"/>
  <c r="U154"/>
  <c r="S154"/>
  <c r="Q154"/>
  <c r="O154"/>
  <c r="M154"/>
  <c r="K154"/>
  <c r="I154"/>
  <c r="G154"/>
  <c r="X154" s="1"/>
  <c r="W153"/>
  <c r="U153"/>
  <c r="S153"/>
  <c r="Q153"/>
  <c r="O153"/>
  <c r="M153"/>
  <c r="K153"/>
  <c r="I153"/>
  <c r="G153"/>
  <c r="W152"/>
  <c r="U152"/>
  <c r="S152"/>
  <c r="Q152"/>
  <c r="O152"/>
  <c r="M152"/>
  <c r="K152"/>
  <c r="I152"/>
  <c r="G152"/>
  <c r="W151"/>
  <c r="U151"/>
  <c r="S151"/>
  <c r="Q151"/>
  <c r="O151"/>
  <c r="M151"/>
  <c r="K151"/>
  <c r="I151"/>
  <c r="G151"/>
  <c r="W147"/>
  <c r="U147"/>
  <c r="S147"/>
  <c r="Q147"/>
  <c r="O147"/>
  <c r="M147"/>
  <c r="K147"/>
  <c r="I147"/>
  <c r="G147"/>
  <c r="X147" s="1"/>
  <c r="W145"/>
  <c r="U145"/>
  <c r="S145"/>
  <c r="Q145"/>
  <c r="O145"/>
  <c r="M145"/>
  <c r="K145"/>
  <c r="I145"/>
  <c r="G145"/>
  <c r="W144"/>
  <c r="U144"/>
  <c r="S144"/>
  <c r="Q144"/>
  <c r="O144"/>
  <c r="M144"/>
  <c r="K144"/>
  <c r="I144"/>
  <c r="G144"/>
  <c r="W143"/>
  <c r="U143"/>
  <c r="S143"/>
  <c r="Q143"/>
  <c r="O143"/>
  <c r="M143"/>
  <c r="K143"/>
  <c r="I143"/>
  <c r="G143"/>
  <c r="W142"/>
  <c r="U142"/>
  <c r="S142"/>
  <c r="Q142"/>
  <c r="O142"/>
  <c r="M142"/>
  <c r="K142"/>
  <c r="I142"/>
  <c r="G142"/>
  <c r="X142" s="1"/>
  <c r="W141"/>
  <c r="U141"/>
  <c r="S141"/>
  <c r="Q141"/>
  <c r="O141"/>
  <c r="M141"/>
  <c r="K141"/>
  <c r="I141"/>
  <c r="G141"/>
  <c r="W140"/>
  <c r="U140"/>
  <c r="S140"/>
  <c r="Q140"/>
  <c r="O140"/>
  <c r="M140"/>
  <c r="K140"/>
  <c r="I140"/>
  <c r="G140"/>
  <c r="W136"/>
  <c r="U136"/>
  <c r="S136"/>
  <c r="Q136"/>
  <c r="O136"/>
  <c r="M136"/>
  <c r="K136"/>
  <c r="I136"/>
  <c r="G136"/>
  <c r="W128"/>
  <c r="U128"/>
  <c r="S128"/>
  <c r="Q128"/>
  <c r="O128"/>
  <c r="M128"/>
  <c r="K128"/>
  <c r="I128"/>
  <c r="G128"/>
  <c r="X128" s="1"/>
  <c r="W127"/>
  <c r="U127"/>
  <c r="S127"/>
  <c r="Q127"/>
  <c r="O127"/>
  <c r="M127"/>
  <c r="K127"/>
  <c r="I127"/>
  <c r="G127"/>
  <c r="W123"/>
  <c r="U123"/>
  <c r="S123"/>
  <c r="Q123"/>
  <c r="O123"/>
  <c r="M123"/>
  <c r="K123"/>
  <c r="I123"/>
  <c r="G123"/>
  <c r="W122"/>
  <c r="U122"/>
  <c r="S122"/>
  <c r="Q122"/>
  <c r="O122"/>
  <c r="M122"/>
  <c r="K122"/>
  <c r="I122"/>
  <c r="G122"/>
  <c r="W118"/>
  <c r="U118"/>
  <c r="S118"/>
  <c r="Q118"/>
  <c r="O118"/>
  <c r="M118"/>
  <c r="K118"/>
  <c r="I118"/>
  <c r="G118"/>
  <c r="X118" s="1"/>
  <c r="W117"/>
  <c r="U117"/>
  <c r="S117"/>
  <c r="Q117"/>
  <c r="O117"/>
  <c r="M117"/>
  <c r="K117"/>
  <c r="I117"/>
  <c r="G117"/>
  <c r="W116"/>
  <c r="U116"/>
  <c r="S116"/>
  <c r="Q116"/>
  <c r="O116"/>
  <c r="M116"/>
  <c r="K116"/>
  <c r="I116"/>
  <c r="G116"/>
  <c r="W115"/>
  <c r="U115"/>
  <c r="S115"/>
  <c r="Q115"/>
  <c r="O115"/>
  <c r="M115"/>
  <c r="K115"/>
  <c r="I115"/>
  <c r="G115"/>
  <c r="W112"/>
  <c r="U112"/>
  <c r="S112"/>
  <c r="Q112"/>
  <c r="O112"/>
  <c r="M112"/>
  <c r="K112"/>
  <c r="I112"/>
  <c r="G112"/>
  <c r="X112" s="1"/>
  <c r="W111"/>
  <c r="U111"/>
  <c r="S111"/>
  <c r="Q111"/>
  <c r="O111"/>
  <c r="M111"/>
  <c r="K111"/>
  <c r="I111"/>
  <c r="G111"/>
  <c r="W110"/>
  <c r="U110"/>
  <c r="S110"/>
  <c r="Q110"/>
  <c r="O110"/>
  <c r="M110"/>
  <c r="K110"/>
  <c r="I110"/>
  <c r="G110"/>
  <c r="W109"/>
  <c r="U109"/>
  <c r="S109"/>
  <c r="Q109"/>
  <c r="O109"/>
  <c r="M109"/>
  <c r="K109"/>
  <c r="I109"/>
  <c r="G109"/>
  <c r="W102"/>
  <c r="U102"/>
  <c r="S102"/>
  <c r="Q102"/>
  <c r="O102"/>
  <c r="M102"/>
  <c r="K102"/>
  <c r="I102"/>
  <c r="G102"/>
  <c r="X102" s="1"/>
  <c r="W101"/>
  <c r="U101"/>
  <c r="S101"/>
  <c r="Q101"/>
  <c r="O101"/>
  <c r="M101"/>
  <c r="K101"/>
  <c r="I101"/>
  <c r="G101"/>
  <c r="W100"/>
  <c r="U100"/>
  <c r="S100"/>
  <c r="Q100"/>
  <c r="O100"/>
  <c r="M100"/>
  <c r="K100"/>
  <c r="I100"/>
  <c r="G100"/>
  <c r="W95"/>
  <c r="U95"/>
  <c r="S95"/>
  <c r="Q95"/>
  <c r="O95"/>
  <c r="M95"/>
  <c r="K95"/>
  <c r="I95"/>
  <c r="G95"/>
  <c r="W94"/>
  <c r="U94"/>
  <c r="S94"/>
  <c r="Q94"/>
  <c r="O94"/>
  <c r="M94"/>
  <c r="K94"/>
  <c r="I94"/>
  <c r="G94"/>
  <c r="X94" s="1"/>
  <c r="W90"/>
  <c r="U90"/>
  <c r="S90"/>
  <c r="Q90"/>
  <c r="O90"/>
  <c r="M90"/>
  <c r="K90"/>
  <c r="I90"/>
  <c r="G90"/>
  <c r="W89"/>
  <c r="U89"/>
  <c r="S89"/>
  <c r="Q89"/>
  <c r="O89"/>
  <c r="M89"/>
  <c r="K89"/>
  <c r="I89"/>
  <c r="G89"/>
  <c r="W88"/>
  <c r="U88"/>
  <c r="S88"/>
  <c r="Q88"/>
  <c r="O88"/>
  <c r="M88"/>
  <c r="K88"/>
  <c r="I88"/>
  <c r="G88"/>
  <c r="W87"/>
  <c r="U87"/>
  <c r="S87"/>
  <c r="Q87"/>
  <c r="O87"/>
  <c r="M87"/>
  <c r="K87"/>
  <c r="I87"/>
  <c r="G87"/>
  <c r="X87" s="1"/>
  <c r="W86"/>
  <c r="U86"/>
  <c r="S86"/>
  <c r="Q86"/>
  <c r="O86"/>
  <c r="M86"/>
  <c r="K86"/>
  <c r="I86"/>
  <c r="G86"/>
  <c r="W85"/>
  <c r="U85"/>
  <c r="S85"/>
  <c r="Q85"/>
  <c r="O85"/>
  <c r="M85"/>
  <c r="K85"/>
  <c r="I85"/>
  <c r="G85"/>
  <c r="W84"/>
  <c r="U84"/>
  <c r="S84"/>
  <c r="Q84"/>
  <c r="O84"/>
  <c r="M84"/>
  <c r="K84"/>
  <c r="I84"/>
  <c r="G84"/>
  <c r="W78"/>
  <c r="U78"/>
  <c r="S78"/>
  <c r="Q78"/>
  <c r="O78"/>
  <c r="M78"/>
  <c r="K78"/>
  <c r="I78"/>
  <c r="G78"/>
  <c r="X78" s="1"/>
  <c r="W77"/>
  <c r="U77"/>
  <c r="S77"/>
  <c r="Q77"/>
  <c r="O77"/>
  <c r="M77"/>
  <c r="K77"/>
  <c r="I77"/>
  <c r="G77"/>
  <c r="W76"/>
  <c r="U76"/>
  <c r="S76"/>
  <c r="Q76"/>
  <c r="O76"/>
  <c r="M76"/>
  <c r="K76"/>
  <c r="I76"/>
  <c r="G76"/>
  <c r="W75"/>
  <c r="U75"/>
  <c r="S75"/>
  <c r="Q75"/>
  <c r="O75"/>
  <c r="M75"/>
  <c r="K75"/>
  <c r="I75"/>
  <c r="G75"/>
  <c r="W71"/>
  <c r="U71"/>
  <c r="S71"/>
  <c r="Q71"/>
  <c r="O71"/>
  <c r="M71"/>
  <c r="K71"/>
  <c r="I71"/>
  <c r="G71"/>
  <c r="X71" s="1"/>
  <c r="W69"/>
  <c r="U69"/>
  <c r="S69"/>
  <c r="Q69"/>
  <c r="O69"/>
  <c r="M69"/>
  <c r="K69"/>
  <c r="I69"/>
  <c r="G69"/>
  <c r="W68"/>
  <c r="U68"/>
  <c r="S68"/>
  <c r="Q68"/>
  <c r="O68"/>
  <c r="M68"/>
  <c r="K68"/>
  <c r="I68"/>
  <c r="G68"/>
  <c r="W67"/>
  <c r="U67"/>
  <c r="S67"/>
  <c r="Q67"/>
  <c r="O67"/>
  <c r="M67"/>
  <c r="K67"/>
  <c r="I67"/>
  <c r="G67"/>
  <c r="W66"/>
  <c r="U66"/>
  <c r="S66"/>
  <c r="Q66"/>
  <c r="O66"/>
  <c r="M66"/>
  <c r="K66"/>
  <c r="I66"/>
  <c r="G66"/>
  <c r="X66" s="1"/>
  <c r="W65"/>
  <c r="U65"/>
  <c r="S65"/>
  <c r="Q65"/>
  <c r="O65"/>
  <c r="M65"/>
  <c r="K65"/>
  <c r="I65"/>
  <c r="G65"/>
  <c r="W60"/>
  <c r="U60"/>
  <c r="S60"/>
  <c r="Q60"/>
  <c r="O60"/>
  <c r="M60"/>
  <c r="K60"/>
  <c r="I60"/>
  <c r="G60"/>
  <c r="W59"/>
  <c r="U59"/>
  <c r="S59"/>
  <c r="Q59"/>
  <c r="O59"/>
  <c r="M59"/>
  <c r="K59"/>
  <c r="I59"/>
  <c r="G59"/>
  <c r="W58"/>
  <c r="U58"/>
  <c r="S58"/>
  <c r="Q58"/>
  <c r="O58"/>
  <c r="M58"/>
  <c r="K58"/>
  <c r="I58"/>
  <c r="G58"/>
  <c r="X58" s="1"/>
  <c r="W54"/>
  <c r="U54"/>
  <c r="S54"/>
  <c r="Q54"/>
  <c r="O54"/>
  <c r="M54"/>
  <c r="K54"/>
  <c r="I54"/>
  <c r="G54"/>
  <c r="U53"/>
  <c r="S53"/>
  <c r="Q53"/>
  <c r="O53"/>
  <c r="M53"/>
  <c r="K53"/>
  <c r="I53"/>
  <c r="G53"/>
  <c r="W52"/>
  <c r="U52"/>
  <c r="S52"/>
  <c r="Q52"/>
  <c r="O52"/>
  <c r="M52"/>
  <c r="K52"/>
  <c r="I52"/>
  <c r="G52"/>
  <c r="W51"/>
  <c r="U51"/>
  <c r="S51"/>
  <c r="Q51"/>
  <c r="O51"/>
  <c r="M51"/>
  <c r="K51"/>
  <c r="I51"/>
  <c r="G51"/>
  <c r="W50"/>
  <c r="U50"/>
  <c r="S50"/>
  <c r="Q50"/>
  <c r="O50"/>
  <c r="M50"/>
  <c r="K50"/>
  <c r="I50"/>
  <c r="G50"/>
  <c r="W49"/>
  <c r="U49"/>
  <c r="S49"/>
  <c r="Q49"/>
  <c r="O49"/>
  <c r="M49"/>
  <c r="K49"/>
  <c r="I49"/>
  <c r="X49" s="1"/>
  <c r="G49"/>
  <c r="W48"/>
  <c r="U48"/>
  <c r="S48"/>
  <c r="Q48"/>
  <c r="O48"/>
  <c r="M48"/>
  <c r="K48"/>
  <c r="I48"/>
  <c r="G48"/>
  <c r="W47"/>
  <c r="U47"/>
  <c r="S47"/>
  <c r="Q47"/>
  <c r="O47"/>
  <c r="M47"/>
  <c r="K47"/>
  <c r="I47"/>
  <c r="G47"/>
  <c r="W46"/>
  <c r="U46"/>
  <c r="S46"/>
  <c r="Q46"/>
  <c r="O46"/>
  <c r="M46"/>
  <c r="K46"/>
  <c r="I46"/>
  <c r="G46"/>
  <c r="W43"/>
  <c r="U43"/>
  <c r="S43"/>
  <c r="Q43"/>
  <c r="O43"/>
  <c r="M43"/>
  <c r="K43"/>
  <c r="I43"/>
  <c r="X43" s="1"/>
  <c r="G43"/>
  <c r="W42"/>
  <c r="U42"/>
  <c r="S42"/>
  <c r="Q42"/>
  <c r="O42"/>
  <c r="M42"/>
  <c r="K42"/>
  <c r="I42"/>
  <c r="G42"/>
  <c r="W41"/>
  <c r="U41"/>
  <c r="S41"/>
  <c r="Q41"/>
  <c r="O41"/>
  <c r="M41"/>
  <c r="K41"/>
  <c r="I41"/>
  <c r="G41"/>
  <c r="W40"/>
  <c r="U40"/>
  <c r="S40"/>
  <c r="Q40"/>
  <c r="O40"/>
  <c r="M40"/>
  <c r="K40"/>
  <c r="I40"/>
  <c r="G40"/>
  <c r="W36"/>
  <c r="U36"/>
  <c r="S36"/>
  <c r="Q36"/>
  <c r="O36"/>
  <c r="M36"/>
  <c r="K36"/>
  <c r="I36"/>
  <c r="X36" s="1"/>
  <c r="G36"/>
  <c r="W33"/>
  <c r="U33"/>
  <c r="S33"/>
  <c r="Q33"/>
  <c r="O33"/>
  <c r="M33"/>
  <c r="K33"/>
  <c r="I33"/>
  <c r="G33"/>
  <c r="W32"/>
  <c r="U32"/>
  <c r="S32"/>
  <c r="Q32"/>
  <c r="O32"/>
  <c r="M32"/>
  <c r="K32"/>
  <c r="I32"/>
  <c r="G32"/>
  <c r="W27"/>
  <c r="U27"/>
  <c r="S27"/>
  <c r="Q27"/>
  <c r="O27"/>
  <c r="M27"/>
  <c r="K27"/>
  <c r="I27"/>
  <c r="G27"/>
  <c r="W21"/>
  <c r="U21"/>
  <c r="S21"/>
  <c r="Q21"/>
  <c r="O21"/>
  <c r="M21"/>
  <c r="K21"/>
  <c r="I21"/>
  <c r="X21" s="1"/>
  <c r="G21"/>
  <c r="W18"/>
  <c r="U18"/>
  <c r="S18"/>
  <c r="Q18"/>
  <c r="O18"/>
  <c r="M18"/>
  <c r="K18"/>
  <c r="I18"/>
  <c r="G18"/>
  <c r="W160"/>
  <c r="U160"/>
  <c r="S160"/>
  <c r="Q160"/>
  <c r="O160"/>
  <c r="M160"/>
  <c r="K160"/>
  <c r="I160"/>
  <c r="G160"/>
  <c r="W158"/>
  <c r="U158"/>
  <c r="S158"/>
  <c r="Q158"/>
  <c r="O158"/>
  <c r="M158"/>
  <c r="K158"/>
  <c r="I158"/>
  <c r="G158"/>
  <c r="W157"/>
  <c r="U157"/>
  <c r="S157"/>
  <c r="Q157"/>
  <c r="O157"/>
  <c r="M157"/>
  <c r="K157"/>
  <c r="I157"/>
  <c r="G157"/>
  <c r="W155"/>
  <c r="U155"/>
  <c r="S155"/>
  <c r="Q155"/>
  <c r="O155"/>
  <c r="M155"/>
  <c r="K155"/>
  <c r="I155"/>
  <c r="G155"/>
  <c r="W149"/>
  <c r="U149"/>
  <c r="S149"/>
  <c r="Q149"/>
  <c r="O149"/>
  <c r="M149"/>
  <c r="K149"/>
  <c r="I149"/>
  <c r="G149"/>
  <c r="W146"/>
  <c r="U146"/>
  <c r="S146"/>
  <c r="Q146"/>
  <c r="O146"/>
  <c r="M146"/>
  <c r="K146"/>
  <c r="I146"/>
  <c r="G146"/>
  <c r="W139"/>
  <c r="U139"/>
  <c r="S139"/>
  <c r="Q139"/>
  <c r="O139"/>
  <c r="M139"/>
  <c r="K139"/>
  <c r="I139"/>
  <c r="G139"/>
  <c r="W138"/>
  <c r="U138"/>
  <c r="S138"/>
  <c r="Q138"/>
  <c r="O138"/>
  <c r="M138"/>
  <c r="K138"/>
  <c r="I138"/>
  <c r="G138"/>
  <c r="W133"/>
  <c r="U133"/>
  <c r="S133"/>
  <c r="Q133"/>
  <c r="O133"/>
  <c r="M133"/>
  <c r="K133"/>
  <c r="I133"/>
  <c r="G133"/>
  <c r="W132"/>
  <c r="U132"/>
  <c r="S132"/>
  <c r="Q132"/>
  <c r="O132"/>
  <c r="M132"/>
  <c r="K132"/>
  <c r="I132"/>
  <c r="G132"/>
  <c r="W131"/>
  <c r="U131"/>
  <c r="S131"/>
  <c r="Q131"/>
  <c r="O131"/>
  <c r="M131"/>
  <c r="K131"/>
  <c r="I131"/>
  <c r="G131"/>
  <c r="W126"/>
  <c r="U126"/>
  <c r="S126"/>
  <c r="Q126"/>
  <c r="O126"/>
  <c r="M126"/>
  <c r="K126"/>
  <c r="I126"/>
  <c r="G126"/>
  <c r="W125"/>
  <c r="U125"/>
  <c r="S125"/>
  <c r="Q125"/>
  <c r="O125"/>
  <c r="M125"/>
  <c r="K125"/>
  <c r="I125"/>
  <c r="G125"/>
  <c r="W121"/>
  <c r="U121"/>
  <c r="S121"/>
  <c r="Q121"/>
  <c r="O121"/>
  <c r="M121"/>
  <c r="K121"/>
  <c r="I121"/>
  <c r="G121"/>
  <c r="W114"/>
  <c r="U114"/>
  <c r="S114"/>
  <c r="Q114"/>
  <c r="O114"/>
  <c r="M114"/>
  <c r="K114"/>
  <c r="I114"/>
  <c r="G114"/>
  <c r="W113"/>
  <c r="U113"/>
  <c r="S113"/>
  <c r="Q113"/>
  <c r="O113"/>
  <c r="M113"/>
  <c r="K113"/>
  <c r="I113"/>
  <c r="G113"/>
  <c r="W108"/>
  <c r="U108"/>
  <c r="S108"/>
  <c r="Q108"/>
  <c r="O108"/>
  <c r="M108"/>
  <c r="K108"/>
  <c r="I108"/>
  <c r="G108"/>
  <c r="W107"/>
  <c r="U107"/>
  <c r="S107"/>
  <c r="Q107"/>
  <c r="O107"/>
  <c r="M107"/>
  <c r="K107"/>
  <c r="I107"/>
  <c r="G107"/>
  <c r="W106"/>
  <c r="U106"/>
  <c r="S106"/>
  <c r="Q106"/>
  <c r="O106"/>
  <c r="M106"/>
  <c r="K106"/>
  <c r="I106"/>
  <c r="G106"/>
  <c r="W105"/>
  <c r="U105"/>
  <c r="S105"/>
  <c r="Q105"/>
  <c r="O105"/>
  <c r="M105"/>
  <c r="K105"/>
  <c r="I105"/>
  <c r="G105"/>
  <c r="W93"/>
  <c r="U93"/>
  <c r="S93"/>
  <c r="Q93"/>
  <c r="O93"/>
  <c r="M93"/>
  <c r="K93"/>
  <c r="I93"/>
  <c r="G93"/>
  <c r="W92"/>
  <c r="U92"/>
  <c r="S92"/>
  <c r="Q92"/>
  <c r="O92"/>
  <c r="M92"/>
  <c r="K92"/>
  <c r="I92"/>
  <c r="G92"/>
  <c r="W83"/>
  <c r="U83"/>
  <c r="S83"/>
  <c r="Q83"/>
  <c r="O83"/>
  <c r="M83"/>
  <c r="K83"/>
  <c r="I83"/>
  <c r="G83"/>
  <c r="W82"/>
  <c r="U82"/>
  <c r="S82"/>
  <c r="Q82"/>
  <c r="O82"/>
  <c r="M82"/>
  <c r="K82"/>
  <c r="I82"/>
  <c r="G82"/>
  <c r="W74"/>
  <c r="U74"/>
  <c r="S74"/>
  <c r="Q74"/>
  <c r="O74"/>
  <c r="M74"/>
  <c r="K74"/>
  <c r="I74"/>
  <c r="G74"/>
  <c r="W73"/>
  <c r="U73"/>
  <c r="S73"/>
  <c r="Q73"/>
  <c r="O73"/>
  <c r="M73"/>
  <c r="K73"/>
  <c r="I73"/>
  <c r="G73"/>
  <c r="W70"/>
  <c r="U70"/>
  <c r="S70"/>
  <c r="Q70"/>
  <c r="O70"/>
  <c r="M70"/>
  <c r="K70"/>
  <c r="I70"/>
  <c r="G70"/>
  <c r="W64"/>
  <c r="U64"/>
  <c r="S64"/>
  <c r="Q64"/>
  <c r="O64"/>
  <c r="M64"/>
  <c r="K64"/>
  <c r="I64"/>
  <c r="G64"/>
  <c r="W57"/>
  <c r="U57"/>
  <c r="S57"/>
  <c r="Q57"/>
  <c r="O57"/>
  <c r="M57"/>
  <c r="K57"/>
  <c r="I57"/>
  <c r="G57"/>
  <c r="W45"/>
  <c r="U45"/>
  <c r="S45"/>
  <c r="Q45"/>
  <c r="O45"/>
  <c r="M45"/>
  <c r="K45"/>
  <c r="I45"/>
  <c r="G45"/>
  <c r="W39"/>
  <c r="U39"/>
  <c r="S39"/>
  <c r="Q39"/>
  <c r="O39"/>
  <c r="M39"/>
  <c r="K39"/>
  <c r="I39"/>
  <c r="G39"/>
  <c r="W38"/>
  <c r="U38"/>
  <c r="S38"/>
  <c r="Q38"/>
  <c r="O38"/>
  <c r="M38"/>
  <c r="K38"/>
  <c r="I38"/>
  <c r="G38"/>
  <c r="W35"/>
  <c r="U35"/>
  <c r="S35"/>
  <c r="Q35"/>
  <c r="O35"/>
  <c r="M35"/>
  <c r="K35"/>
  <c r="I35"/>
  <c r="G35"/>
  <c r="W31"/>
  <c r="U31"/>
  <c r="S31"/>
  <c r="Q31"/>
  <c r="O31"/>
  <c r="M31"/>
  <c r="K31"/>
  <c r="I31"/>
  <c r="G31"/>
  <c r="W30"/>
  <c r="U30"/>
  <c r="S30"/>
  <c r="Q30"/>
  <c r="O30"/>
  <c r="M30"/>
  <c r="K30"/>
  <c r="I30"/>
  <c r="G30"/>
  <c r="W29"/>
  <c r="U29"/>
  <c r="S29"/>
  <c r="Q29"/>
  <c r="O29"/>
  <c r="M29"/>
  <c r="K29"/>
  <c r="I29"/>
  <c r="G29"/>
  <c r="W28"/>
  <c r="U28"/>
  <c r="S28"/>
  <c r="Q28"/>
  <c r="O28"/>
  <c r="M28"/>
  <c r="K28"/>
  <c r="I28"/>
  <c r="G28"/>
  <c r="W24"/>
  <c r="U24"/>
  <c r="S24"/>
  <c r="Q24"/>
  <c r="O24"/>
  <c r="M24"/>
  <c r="K24"/>
  <c r="I24"/>
  <c r="G24"/>
  <c r="X24" s="1"/>
  <c r="W255" i="2"/>
  <c r="U255"/>
  <c r="S255"/>
  <c r="Q255"/>
  <c r="O255"/>
  <c r="M255"/>
  <c r="K255"/>
  <c r="I255"/>
  <c r="G255"/>
  <c r="W254"/>
  <c r="U254"/>
  <c r="S254"/>
  <c r="Q254"/>
  <c r="O254"/>
  <c r="M254"/>
  <c r="K254"/>
  <c r="I254"/>
  <c r="G254"/>
  <c r="W253"/>
  <c r="U253"/>
  <c r="S253"/>
  <c r="Q253"/>
  <c r="O253"/>
  <c r="M253"/>
  <c r="K253"/>
  <c r="I253"/>
  <c r="G253"/>
  <c r="W249"/>
  <c r="U249"/>
  <c r="S249"/>
  <c r="Q249"/>
  <c r="O249"/>
  <c r="M249"/>
  <c r="K249"/>
  <c r="I249"/>
  <c r="G249"/>
  <c r="W248"/>
  <c r="U248"/>
  <c r="S248"/>
  <c r="Q248"/>
  <c r="O248"/>
  <c r="M248"/>
  <c r="K248"/>
  <c r="I248"/>
  <c r="G248"/>
  <c r="W247"/>
  <c r="U247"/>
  <c r="S247"/>
  <c r="Q247"/>
  <c r="O247"/>
  <c r="M247"/>
  <c r="K247"/>
  <c r="I247"/>
  <c r="G247"/>
  <c r="W246"/>
  <c r="U246"/>
  <c r="S246"/>
  <c r="Q246"/>
  <c r="O246"/>
  <c r="M246"/>
  <c r="K246"/>
  <c r="I246"/>
  <c r="G246"/>
  <c r="W245"/>
  <c r="U245"/>
  <c r="S245"/>
  <c r="Q245"/>
  <c r="O245"/>
  <c r="M245"/>
  <c r="K245"/>
  <c r="I245"/>
  <c r="G245"/>
  <c r="W244"/>
  <c r="U244"/>
  <c r="S244"/>
  <c r="Q244"/>
  <c r="O244"/>
  <c r="M244"/>
  <c r="K244"/>
  <c r="I244"/>
  <c r="G244"/>
  <c r="W241"/>
  <c r="U241"/>
  <c r="S241"/>
  <c r="Q241"/>
  <c r="O241"/>
  <c r="M241"/>
  <c r="K241"/>
  <c r="I241"/>
  <c r="G241"/>
  <c r="W234"/>
  <c r="U234"/>
  <c r="S234"/>
  <c r="Q234"/>
  <c r="O234"/>
  <c r="M234"/>
  <c r="K234"/>
  <c r="I234"/>
  <c r="G234"/>
  <c r="W231"/>
  <c r="U231"/>
  <c r="S231"/>
  <c r="Q231"/>
  <c r="O231"/>
  <c r="M231"/>
  <c r="K231"/>
  <c r="I231"/>
  <c r="G231"/>
  <c r="W230"/>
  <c r="U230"/>
  <c r="S230"/>
  <c r="Q230"/>
  <c r="O230"/>
  <c r="M230"/>
  <c r="K230"/>
  <c r="I230"/>
  <c r="G230"/>
  <c r="W223"/>
  <c r="U223"/>
  <c r="S223"/>
  <c r="Q223"/>
  <c r="O223"/>
  <c r="M223"/>
  <c r="K223"/>
  <c r="I223"/>
  <c r="G223"/>
  <c r="W222"/>
  <c r="U222"/>
  <c r="S222"/>
  <c r="Q222"/>
  <c r="O222"/>
  <c r="M222"/>
  <c r="K222"/>
  <c r="I222"/>
  <c r="G222"/>
  <c r="W221"/>
  <c r="U221"/>
  <c r="S221"/>
  <c r="Q221"/>
  <c r="O221"/>
  <c r="M221"/>
  <c r="K221"/>
  <c r="I221"/>
  <c r="G221"/>
  <c r="W220"/>
  <c r="U220"/>
  <c r="S220"/>
  <c r="Q220"/>
  <c r="O220"/>
  <c r="M220"/>
  <c r="K220"/>
  <c r="I220"/>
  <c r="G220"/>
  <c r="W219"/>
  <c r="U219"/>
  <c r="S219"/>
  <c r="Q219"/>
  <c r="O219"/>
  <c r="M219"/>
  <c r="K219"/>
  <c r="I219"/>
  <c r="G219"/>
  <c r="W214"/>
  <c r="U214"/>
  <c r="S214"/>
  <c r="Q214"/>
  <c r="O214"/>
  <c r="M214"/>
  <c r="K214"/>
  <c r="I214"/>
  <c r="G214"/>
  <c r="W213"/>
  <c r="U213"/>
  <c r="S213"/>
  <c r="Q213"/>
  <c r="O213"/>
  <c r="M213"/>
  <c r="K213"/>
  <c r="I213"/>
  <c r="G213"/>
  <c r="W212"/>
  <c r="U212"/>
  <c r="S212"/>
  <c r="Q212"/>
  <c r="O212"/>
  <c r="M212"/>
  <c r="K212"/>
  <c r="I212"/>
  <c r="G212"/>
  <c r="W211"/>
  <c r="U211"/>
  <c r="S211"/>
  <c r="Q211"/>
  <c r="O211"/>
  <c r="M211"/>
  <c r="K211"/>
  <c r="I211"/>
  <c r="G211"/>
  <c r="W208"/>
  <c r="U208"/>
  <c r="S208"/>
  <c r="Q208"/>
  <c r="O208"/>
  <c r="M208"/>
  <c r="K208"/>
  <c r="I208"/>
  <c r="G208"/>
  <c r="W207"/>
  <c r="U207"/>
  <c r="S207"/>
  <c r="Q207"/>
  <c r="O207"/>
  <c r="M207"/>
  <c r="K207"/>
  <c r="I207"/>
  <c r="G207"/>
  <c r="W206"/>
  <c r="U206"/>
  <c r="S206"/>
  <c r="Q206"/>
  <c r="O206"/>
  <c r="M206"/>
  <c r="K206"/>
  <c r="I206"/>
  <c r="G206"/>
  <c r="W205"/>
  <c r="U205"/>
  <c r="S205"/>
  <c r="Q205"/>
  <c r="O205"/>
  <c r="M205"/>
  <c r="K205"/>
  <c r="I205"/>
  <c r="G205"/>
  <c r="W204"/>
  <c r="U204"/>
  <c r="S204"/>
  <c r="Q204"/>
  <c r="O204"/>
  <c r="M204"/>
  <c r="K204"/>
  <c r="I204"/>
  <c r="G204"/>
  <c r="W197"/>
  <c r="U197"/>
  <c r="S197"/>
  <c r="Q197"/>
  <c r="O197"/>
  <c r="M197"/>
  <c r="K197"/>
  <c r="I197"/>
  <c r="G197"/>
  <c r="W196"/>
  <c r="U196"/>
  <c r="S196"/>
  <c r="Q196"/>
  <c r="O196"/>
  <c r="M196"/>
  <c r="K196"/>
  <c r="I196"/>
  <c r="G196"/>
  <c r="W195"/>
  <c r="U195"/>
  <c r="S195"/>
  <c r="Q195"/>
  <c r="O195"/>
  <c r="M195"/>
  <c r="K195"/>
  <c r="I195"/>
  <c r="G195"/>
  <c r="W194"/>
  <c r="U194"/>
  <c r="S194"/>
  <c r="Q194"/>
  <c r="O194"/>
  <c r="M194"/>
  <c r="K194"/>
  <c r="I194"/>
  <c r="G194"/>
  <c r="W193"/>
  <c r="U193"/>
  <c r="S193"/>
  <c r="Q193"/>
  <c r="O193"/>
  <c r="M193"/>
  <c r="K193"/>
  <c r="I193"/>
  <c r="G193"/>
  <c r="W192"/>
  <c r="U192"/>
  <c r="S192"/>
  <c r="Q192"/>
  <c r="O192"/>
  <c r="M192"/>
  <c r="K192"/>
  <c r="I192"/>
  <c r="G192"/>
  <c r="W191"/>
  <c r="U191"/>
  <c r="S191"/>
  <c r="Q191"/>
  <c r="O191"/>
  <c r="M191"/>
  <c r="K191"/>
  <c r="I191"/>
  <c r="G191"/>
  <c r="W186"/>
  <c r="U186"/>
  <c r="S186"/>
  <c r="Q186"/>
  <c r="O186"/>
  <c r="M186"/>
  <c r="K186"/>
  <c r="I186"/>
  <c r="G186"/>
  <c r="W185"/>
  <c r="U185"/>
  <c r="S185"/>
  <c r="Q185"/>
  <c r="O185"/>
  <c r="M185"/>
  <c r="K185"/>
  <c r="I185"/>
  <c r="G185"/>
  <c r="W184"/>
  <c r="U184"/>
  <c r="S184"/>
  <c r="Q184"/>
  <c r="O184"/>
  <c r="M184"/>
  <c r="K184"/>
  <c r="I184"/>
  <c r="G184"/>
  <c r="W183"/>
  <c r="U183"/>
  <c r="S183"/>
  <c r="Q183"/>
  <c r="O183"/>
  <c r="M183"/>
  <c r="K183"/>
  <c r="I183"/>
  <c r="G183"/>
  <c r="W182"/>
  <c r="U182"/>
  <c r="S182"/>
  <c r="Q182"/>
  <c r="O182"/>
  <c r="M182"/>
  <c r="K182"/>
  <c r="I182"/>
  <c r="G182"/>
  <c r="W181"/>
  <c r="U181"/>
  <c r="S181"/>
  <c r="Q181"/>
  <c r="O181"/>
  <c r="M181"/>
  <c r="K181"/>
  <c r="I181"/>
  <c r="G181"/>
  <c r="W176"/>
  <c r="U176"/>
  <c r="S176"/>
  <c r="Q176"/>
  <c r="O176"/>
  <c r="M176"/>
  <c r="K176"/>
  <c r="I176"/>
  <c r="G176"/>
  <c r="W175"/>
  <c r="U175"/>
  <c r="S175"/>
  <c r="Q175"/>
  <c r="O175"/>
  <c r="M175"/>
  <c r="K175"/>
  <c r="I175"/>
  <c r="G175"/>
  <c r="W174"/>
  <c r="U174"/>
  <c r="S174"/>
  <c r="Q174"/>
  <c r="O174"/>
  <c r="M174"/>
  <c r="K174"/>
  <c r="I174"/>
  <c r="G174"/>
  <c r="W173"/>
  <c r="U173"/>
  <c r="S173"/>
  <c r="Q173"/>
  <c r="O173"/>
  <c r="M173"/>
  <c r="K173"/>
  <c r="I173"/>
  <c r="G173"/>
  <c r="W164"/>
  <c r="U164"/>
  <c r="S164"/>
  <c r="Q164"/>
  <c r="O164"/>
  <c r="M164"/>
  <c r="K164"/>
  <c r="I164"/>
  <c r="G164"/>
  <c r="W163"/>
  <c r="U163"/>
  <c r="S163"/>
  <c r="Q163"/>
  <c r="O163"/>
  <c r="M163"/>
  <c r="K163"/>
  <c r="I163"/>
  <c r="G163"/>
  <c r="W154"/>
  <c r="U154"/>
  <c r="S154"/>
  <c r="Q154"/>
  <c r="O154"/>
  <c r="M154"/>
  <c r="K154"/>
  <c r="I154"/>
  <c r="G154"/>
  <c r="W153"/>
  <c r="U153"/>
  <c r="S153"/>
  <c r="Q153"/>
  <c r="O153"/>
  <c r="M153"/>
  <c r="K153"/>
  <c r="I153"/>
  <c r="G153"/>
  <c r="W152"/>
  <c r="U152"/>
  <c r="S152"/>
  <c r="Q152"/>
  <c r="O152"/>
  <c r="M152"/>
  <c r="K152"/>
  <c r="I152"/>
  <c r="G152"/>
  <c r="W151"/>
  <c r="U151"/>
  <c r="S151"/>
  <c r="Q151"/>
  <c r="O151"/>
  <c r="M151"/>
  <c r="K151"/>
  <c r="I151"/>
  <c r="G151"/>
  <c r="W150"/>
  <c r="U150"/>
  <c r="S150"/>
  <c r="Q150"/>
  <c r="O150"/>
  <c r="M150"/>
  <c r="K150"/>
  <c r="I150"/>
  <c r="G150"/>
  <c r="W149"/>
  <c r="U149"/>
  <c r="S149"/>
  <c r="Q149"/>
  <c r="O149"/>
  <c r="M149"/>
  <c r="K149"/>
  <c r="I149"/>
  <c r="G149"/>
  <c r="W148"/>
  <c r="U148"/>
  <c r="S148"/>
  <c r="Q148"/>
  <c r="O148"/>
  <c r="M148"/>
  <c r="K148"/>
  <c r="I148"/>
  <c r="G148"/>
  <c r="W145"/>
  <c r="U145"/>
  <c r="S145"/>
  <c r="Q145"/>
  <c r="O145"/>
  <c r="M145"/>
  <c r="K145"/>
  <c r="I145"/>
  <c r="G145"/>
  <c r="W144"/>
  <c r="U144"/>
  <c r="S144"/>
  <c r="Q144"/>
  <c r="O144"/>
  <c r="M144"/>
  <c r="K144"/>
  <c r="I144"/>
  <c r="G144"/>
  <c r="W143"/>
  <c r="U143"/>
  <c r="S143"/>
  <c r="Q143"/>
  <c r="O143"/>
  <c r="M143"/>
  <c r="K143"/>
  <c r="I143"/>
  <c r="G143"/>
  <c r="W142"/>
  <c r="U142"/>
  <c r="S142"/>
  <c r="Q142"/>
  <c r="O142"/>
  <c r="M142"/>
  <c r="K142"/>
  <c r="I142"/>
  <c r="G142"/>
  <c r="W141"/>
  <c r="U141"/>
  <c r="S141"/>
  <c r="Q141"/>
  <c r="O141"/>
  <c r="M141"/>
  <c r="K141"/>
  <c r="I141"/>
  <c r="G141"/>
  <c r="W140"/>
  <c r="U140"/>
  <c r="S140"/>
  <c r="Q140"/>
  <c r="O140"/>
  <c r="M140"/>
  <c r="K140"/>
  <c r="I140"/>
  <c r="G140"/>
  <c r="W139"/>
  <c r="U139"/>
  <c r="S139"/>
  <c r="Q139"/>
  <c r="O139"/>
  <c r="M139"/>
  <c r="K139"/>
  <c r="I139"/>
  <c r="G139"/>
  <c r="W138"/>
  <c r="U138"/>
  <c r="S138"/>
  <c r="Q138"/>
  <c r="O138"/>
  <c r="M138"/>
  <c r="K138"/>
  <c r="I138"/>
  <c r="G138"/>
  <c r="W133"/>
  <c r="U133"/>
  <c r="S133"/>
  <c r="Q133"/>
  <c r="O133"/>
  <c r="M133"/>
  <c r="K133"/>
  <c r="I133"/>
  <c r="G133"/>
  <c r="W132"/>
  <c r="U132"/>
  <c r="S132"/>
  <c r="Q132"/>
  <c r="O132"/>
  <c r="M132"/>
  <c r="K132"/>
  <c r="I132"/>
  <c r="G132"/>
  <c r="W131"/>
  <c r="U131"/>
  <c r="S131"/>
  <c r="Q131"/>
  <c r="O131"/>
  <c r="M131"/>
  <c r="K131"/>
  <c r="I131"/>
  <c r="G131"/>
  <c r="W130"/>
  <c r="U130"/>
  <c r="S130"/>
  <c r="Q130"/>
  <c r="O130"/>
  <c r="M130"/>
  <c r="K130"/>
  <c r="I130"/>
  <c r="G130"/>
  <c r="W129"/>
  <c r="U129"/>
  <c r="S129"/>
  <c r="Q129"/>
  <c r="O129"/>
  <c r="M129"/>
  <c r="K129"/>
  <c r="I129"/>
  <c r="G129"/>
  <c r="W120"/>
  <c r="U120"/>
  <c r="S120"/>
  <c r="Q120"/>
  <c r="O120"/>
  <c r="M120"/>
  <c r="K120"/>
  <c r="I120"/>
  <c r="G120"/>
  <c r="W119"/>
  <c r="U119"/>
  <c r="S119"/>
  <c r="Q119"/>
  <c r="O119"/>
  <c r="M119"/>
  <c r="K119"/>
  <c r="I119"/>
  <c r="G119"/>
  <c r="W118"/>
  <c r="U118"/>
  <c r="S118"/>
  <c r="Q118"/>
  <c r="O118"/>
  <c r="M118"/>
  <c r="K118"/>
  <c r="I118"/>
  <c r="G118"/>
  <c r="W109"/>
  <c r="U109"/>
  <c r="S109"/>
  <c r="Q109"/>
  <c r="O109"/>
  <c r="M109"/>
  <c r="K109"/>
  <c r="I109"/>
  <c r="G109"/>
  <c r="W108"/>
  <c r="U108"/>
  <c r="S108"/>
  <c r="Q108"/>
  <c r="O108"/>
  <c r="M108"/>
  <c r="K108"/>
  <c r="I108"/>
  <c r="G108"/>
  <c r="W107"/>
  <c r="U107"/>
  <c r="S107"/>
  <c r="Q107"/>
  <c r="O107"/>
  <c r="M107"/>
  <c r="K107"/>
  <c r="I107"/>
  <c r="G107"/>
  <c r="W106"/>
  <c r="U106"/>
  <c r="S106"/>
  <c r="Q106"/>
  <c r="O106"/>
  <c r="M106"/>
  <c r="K106"/>
  <c r="I106"/>
  <c r="G106"/>
  <c r="W105"/>
  <c r="U105"/>
  <c r="S105"/>
  <c r="Q105"/>
  <c r="O105"/>
  <c r="M105"/>
  <c r="K105"/>
  <c r="I105"/>
  <c r="G105"/>
  <c r="W96"/>
  <c r="U96"/>
  <c r="S96"/>
  <c r="Q96"/>
  <c r="O96"/>
  <c r="M96"/>
  <c r="K96"/>
  <c r="I96"/>
  <c r="G96"/>
  <c r="W95"/>
  <c r="U95"/>
  <c r="S95"/>
  <c r="Q95"/>
  <c r="O95"/>
  <c r="M95"/>
  <c r="K95"/>
  <c r="I95"/>
  <c r="G95"/>
  <c r="W94"/>
  <c r="U94"/>
  <c r="S94"/>
  <c r="Q94"/>
  <c r="O94"/>
  <c r="M94"/>
  <c r="K94"/>
  <c r="I94"/>
  <c r="G94"/>
  <c r="W93"/>
  <c r="U93"/>
  <c r="S93"/>
  <c r="Q93"/>
  <c r="O93"/>
  <c r="M93"/>
  <c r="K93"/>
  <c r="I93"/>
  <c r="G93"/>
  <c r="W89"/>
  <c r="U89"/>
  <c r="S89"/>
  <c r="Q89"/>
  <c r="O89"/>
  <c r="M89"/>
  <c r="K89"/>
  <c r="I89"/>
  <c r="G89"/>
  <c r="W88"/>
  <c r="U88"/>
  <c r="S88"/>
  <c r="Q88"/>
  <c r="O88"/>
  <c r="M88"/>
  <c r="K88"/>
  <c r="I88"/>
  <c r="G88"/>
  <c r="W87"/>
  <c r="U87"/>
  <c r="S87"/>
  <c r="Q87"/>
  <c r="O87"/>
  <c r="M87"/>
  <c r="K87"/>
  <c r="I87"/>
  <c r="G87"/>
  <c r="W86"/>
  <c r="U86"/>
  <c r="S86"/>
  <c r="Q86"/>
  <c r="O86"/>
  <c r="M86"/>
  <c r="K86"/>
  <c r="I86"/>
  <c r="G86"/>
  <c r="W85"/>
  <c r="U85"/>
  <c r="S85"/>
  <c r="Q85"/>
  <c r="O85"/>
  <c r="M85"/>
  <c r="K85"/>
  <c r="I85"/>
  <c r="G85"/>
  <c r="W84"/>
  <c r="U84"/>
  <c r="S84"/>
  <c r="Q84"/>
  <c r="O84"/>
  <c r="M84"/>
  <c r="K84"/>
  <c r="I84"/>
  <c r="G84"/>
  <c r="W83"/>
  <c r="U83"/>
  <c r="S83"/>
  <c r="Q83"/>
  <c r="O83"/>
  <c r="M83"/>
  <c r="K83"/>
  <c r="I83"/>
  <c r="G83"/>
  <c r="W78"/>
  <c r="U78"/>
  <c r="S78"/>
  <c r="Q78"/>
  <c r="O78"/>
  <c r="M78"/>
  <c r="K78"/>
  <c r="I78"/>
  <c r="G78"/>
  <c r="W71"/>
  <c r="U71"/>
  <c r="S71"/>
  <c r="Q71"/>
  <c r="O71"/>
  <c r="M71"/>
  <c r="K71"/>
  <c r="I71"/>
  <c r="G71"/>
  <c r="W70"/>
  <c r="U70"/>
  <c r="S70"/>
  <c r="Q70"/>
  <c r="O70"/>
  <c r="M70"/>
  <c r="K70"/>
  <c r="I70"/>
  <c r="G70"/>
  <c r="W69"/>
  <c r="U69"/>
  <c r="S69"/>
  <c r="Q69"/>
  <c r="O69"/>
  <c r="M69"/>
  <c r="K69"/>
  <c r="I69"/>
  <c r="G69"/>
  <c r="W63"/>
  <c r="U63"/>
  <c r="S63"/>
  <c r="Q63"/>
  <c r="O63"/>
  <c r="M63"/>
  <c r="K63"/>
  <c r="I63"/>
  <c r="G63"/>
  <c r="W62"/>
  <c r="U62"/>
  <c r="S62"/>
  <c r="Q62"/>
  <c r="O62"/>
  <c r="M62"/>
  <c r="K62"/>
  <c r="I62"/>
  <c r="G62"/>
  <c r="W61"/>
  <c r="U61"/>
  <c r="S61"/>
  <c r="Q61"/>
  <c r="O61"/>
  <c r="M61"/>
  <c r="K61"/>
  <c r="I61"/>
  <c r="G61"/>
  <c r="W57"/>
  <c r="U57"/>
  <c r="S57"/>
  <c r="Q57"/>
  <c r="O57"/>
  <c r="M57"/>
  <c r="K57"/>
  <c r="I57"/>
  <c r="G57"/>
  <c r="W56"/>
  <c r="U56"/>
  <c r="S56"/>
  <c r="Q56"/>
  <c r="O56"/>
  <c r="M56"/>
  <c r="K56"/>
  <c r="I56"/>
  <c r="G56"/>
  <c r="W55"/>
  <c r="U55"/>
  <c r="S55"/>
  <c r="Q55"/>
  <c r="O55"/>
  <c r="M55"/>
  <c r="K55"/>
  <c r="I55"/>
  <c r="G55"/>
  <c r="W54"/>
  <c r="U54"/>
  <c r="S54"/>
  <c r="Q54"/>
  <c r="O54"/>
  <c r="M54"/>
  <c r="K54"/>
  <c r="I54"/>
  <c r="G54"/>
  <c r="W53"/>
  <c r="U53"/>
  <c r="S53"/>
  <c r="Q53"/>
  <c r="O53"/>
  <c r="M53"/>
  <c r="K53"/>
  <c r="I53"/>
  <c r="G53"/>
  <c r="W52"/>
  <c r="U52"/>
  <c r="S52"/>
  <c r="Q52"/>
  <c r="O52"/>
  <c r="M52"/>
  <c r="K52"/>
  <c r="I52"/>
  <c r="G52"/>
  <c r="W49"/>
  <c r="U49"/>
  <c r="S49"/>
  <c r="Q49"/>
  <c r="O49"/>
  <c r="M49"/>
  <c r="K49"/>
  <c r="I49"/>
  <c r="G49"/>
  <c r="W48"/>
  <c r="U48"/>
  <c r="S48"/>
  <c r="Q48"/>
  <c r="O48"/>
  <c r="M48"/>
  <c r="K48"/>
  <c r="I48"/>
  <c r="G48"/>
  <c r="W47"/>
  <c r="U47"/>
  <c r="S47"/>
  <c r="Q47"/>
  <c r="O47"/>
  <c r="M47"/>
  <c r="K47"/>
  <c r="I47"/>
  <c r="G47"/>
  <c r="W44"/>
  <c r="U44"/>
  <c r="S44"/>
  <c r="Q44"/>
  <c r="O44"/>
  <c r="M44"/>
  <c r="K44"/>
  <c r="I44"/>
  <c r="G44"/>
  <c r="W43"/>
  <c r="U43"/>
  <c r="S43"/>
  <c r="Q43"/>
  <c r="O43"/>
  <c r="M43"/>
  <c r="K43"/>
  <c r="I43"/>
  <c r="G43"/>
  <c r="W39"/>
  <c r="U39"/>
  <c r="S39"/>
  <c r="Q39"/>
  <c r="O39"/>
  <c r="M39"/>
  <c r="K39"/>
  <c r="I39"/>
  <c r="G39"/>
  <c r="W37"/>
  <c r="U37"/>
  <c r="S37"/>
  <c r="Q37"/>
  <c r="O37"/>
  <c r="M37"/>
  <c r="K37"/>
  <c r="I37"/>
  <c r="G37"/>
  <c r="W35"/>
  <c r="U35"/>
  <c r="S35"/>
  <c r="Q35"/>
  <c r="O35"/>
  <c r="M35"/>
  <c r="K35"/>
  <c r="I35"/>
  <c r="G35"/>
  <c r="W34"/>
  <c r="U34"/>
  <c r="S34"/>
  <c r="Q34"/>
  <c r="O34"/>
  <c r="M34"/>
  <c r="K34"/>
  <c r="I34"/>
  <c r="G34"/>
  <c r="W33"/>
  <c r="U33"/>
  <c r="S33"/>
  <c r="Q33"/>
  <c r="O33"/>
  <c r="M33"/>
  <c r="K33"/>
  <c r="I33"/>
  <c r="G33"/>
  <c r="W31"/>
  <c r="U31"/>
  <c r="S31"/>
  <c r="Q31"/>
  <c r="O31"/>
  <c r="M31"/>
  <c r="K31"/>
  <c r="I31"/>
  <c r="G31"/>
  <c r="W27"/>
  <c r="U27"/>
  <c r="S27"/>
  <c r="Q27"/>
  <c r="O27"/>
  <c r="M27"/>
  <c r="K27"/>
  <c r="I27"/>
  <c r="G27"/>
  <c r="W26"/>
  <c r="U26"/>
  <c r="S26"/>
  <c r="Q26"/>
  <c r="O26"/>
  <c r="M26"/>
  <c r="K26"/>
  <c r="I26"/>
  <c r="G26"/>
  <c r="W25"/>
  <c r="U25"/>
  <c r="S25"/>
  <c r="Q25"/>
  <c r="O25"/>
  <c r="M25"/>
  <c r="K25"/>
  <c r="I25"/>
  <c r="G25"/>
  <c r="W24"/>
  <c r="U24"/>
  <c r="S24"/>
  <c r="Q24"/>
  <c r="O24"/>
  <c r="M24"/>
  <c r="K24"/>
  <c r="I24"/>
  <c r="G24"/>
  <c r="W22"/>
  <c r="U22"/>
  <c r="S22"/>
  <c r="Q22"/>
  <c r="O22"/>
  <c r="M22"/>
  <c r="K22"/>
  <c r="I22"/>
  <c r="G22"/>
  <c r="W21"/>
  <c r="U21"/>
  <c r="S21"/>
  <c r="Q21"/>
  <c r="O21"/>
  <c r="M21"/>
  <c r="K21"/>
  <c r="I21"/>
  <c r="G21"/>
  <c r="W16"/>
  <c r="U16"/>
  <c r="S16"/>
  <c r="Q16"/>
  <c r="O16"/>
  <c r="M16"/>
  <c r="K16"/>
  <c r="I16"/>
  <c r="G16"/>
  <c r="W15"/>
  <c r="U15"/>
  <c r="S15"/>
  <c r="Q15"/>
  <c r="O15"/>
  <c r="M15"/>
  <c r="K15"/>
  <c r="I15"/>
  <c r="G15"/>
  <c r="W13"/>
  <c r="U13"/>
  <c r="S13"/>
  <c r="Q13"/>
  <c r="O13"/>
  <c r="M13"/>
  <c r="K13"/>
  <c r="I13"/>
  <c r="G13"/>
  <c r="X43" l="1"/>
  <c r="X83"/>
  <c r="X87"/>
  <c r="X94"/>
  <c r="X106"/>
  <c r="X118"/>
  <c r="X130"/>
  <c r="X138"/>
  <c r="X142"/>
  <c r="X148"/>
  <c r="X152"/>
  <c r="X164"/>
  <c r="X176"/>
  <c r="X184"/>
  <c r="X192"/>
  <c r="X196"/>
  <c r="X206"/>
  <c r="X212"/>
  <c r="X220"/>
  <c r="X230"/>
  <c r="X244"/>
  <c r="X248"/>
  <c r="X255"/>
  <c r="X31" i="1"/>
  <c r="X45"/>
  <c r="X73"/>
  <c r="X92"/>
  <c r="X107"/>
  <c r="X121"/>
  <c r="X132"/>
  <c r="X146"/>
  <c r="X158"/>
  <c r="X28"/>
  <c r="X35"/>
  <c r="X57"/>
  <c r="X74"/>
  <c r="X93"/>
  <c r="X108"/>
  <c r="X125"/>
  <c r="X133"/>
  <c r="X149"/>
  <c r="X160"/>
  <c r="X27"/>
  <c r="X40"/>
  <c r="X46"/>
  <c r="X50"/>
  <c r="X59"/>
  <c r="X67"/>
  <c r="X75"/>
  <c r="X84"/>
  <c r="X88"/>
  <c r="X95"/>
  <c r="X109"/>
  <c r="X115"/>
  <c r="X122"/>
  <c r="X136"/>
  <c r="X143"/>
  <c r="X151"/>
  <c r="X156"/>
  <c r="X29"/>
  <c r="X38"/>
  <c r="X64"/>
  <c r="X82"/>
  <c r="X105"/>
  <c r="X113"/>
  <c r="X126"/>
  <c r="X138"/>
  <c r="X155"/>
  <c r="X32"/>
  <c r="X41"/>
  <c r="X47"/>
  <c r="X51"/>
  <c r="X60"/>
  <c r="X68"/>
  <c r="X76"/>
  <c r="X85"/>
  <c r="X89"/>
  <c r="X100"/>
  <c r="X110"/>
  <c r="X116"/>
  <c r="X123"/>
  <c r="X140"/>
  <c r="X144"/>
  <c r="X152"/>
  <c r="X159"/>
  <c r="X30"/>
  <c r="X39"/>
  <c r="X70"/>
  <c r="X83"/>
  <c r="X106"/>
  <c r="X114"/>
  <c r="X131"/>
  <c r="X139"/>
  <c r="X157"/>
  <c r="X18"/>
  <c r="X33"/>
  <c r="X42"/>
  <c r="X48"/>
  <c r="X52"/>
  <c r="X53"/>
  <c r="X54"/>
  <c r="X65"/>
  <c r="X69"/>
  <c r="X77"/>
  <c r="X86"/>
  <c r="X90"/>
  <c r="X101"/>
  <c r="X111"/>
  <c r="X117"/>
  <c r="X127"/>
  <c r="X141"/>
  <c r="X145"/>
  <c r="X153"/>
  <c r="X161"/>
  <c r="X16" i="2"/>
  <c r="X25"/>
  <c r="X33"/>
  <c r="X39"/>
  <c r="X48"/>
  <c r="X54"/>
  <c r="X61"/>
  <c r="X70"/>
  <c r="X84"/>
  <c r="X88"/>
  <c r="X95"/>
  <c r="X107"/>
  <c r="X119"/>
  <c r="X131"/>
  <c r="X139"/>
  <c r="X143"/>
  <c r="X149"/>
  <c r="X153"/>
  <c r="X173"/>
  <c r="X181"/>
  <c r="X185"/>
  <c r="X193"/>
  <c r="X197"/>
  <c r="X207"/>
  <c r="X213"/>
  <c r="X221"/>
  <c r="X231"/>
  <c r="X245"/>
  <c r="X249"/>
  <c r="X26"/>
  <c r="X71"/>
  <c r="X85"/>
  <c r="X89"/>
  <c r="X96"/>
  <c r="X108"/>
  <c r="X120"/>
  <c r="X132"/>
  <c r="X140"/>
  <c r="X144"/>
  <c r="X150"/>
  <c r="X154"/>
  <c r="X174"/>
  <c r="X182"/>
  <c r="X186"/>
  <c r="X194"/>
  <c r="X204"/>
  <c r="X208"/>
  <c r="X214"/>
  <c r="X222"/>
  <c r="X234"/>
  <c r="X246"/>
  <c r="X253"/>
  <c r="X21"/>
  <c r="X34"/>
  <c r="X49"/>
  <c r="X62"/>
  <c r="X13"/>
  <c r="X22"/>
  <c r="X27"/>
  <c r="X35"/>
  <c r="X44"/>
  <c r="X52"/>
  <c r="X56"/>
  <c r="X63"/>
  <c r="X78"/>
  <c r="X86"/>
  <c r="X93"/>
  <c r="X105"/>
  <c r="X109"/>
  <c r="X129"/>
  <c r="X133"/>
  <c r="X141"/>
  <c r="X145"/>
  <c r="X151"/>
  <c r="X163"/>
  <c r="X175"/>
  <c r="X183"/>
  <c r="X191"/>
  <c r="X195"/>
  <c r="X205"/>
  <c r="X211"/>
  <c r="X219"/>
  <c r="X223"/>
  <c r="X241"/>
  <c r="X247"/>
  <c r="X254"/>
  <c r="X55"/>
  <c r="X15"/>
  <c r="X24"/>
  <c r="X31"/>
  <c r="X37"/>
  <c r="X47"/>
  <c r="X53"/>
  <c r="X57"/>
  <c r="X69"/>
  <c r="W258" l="1"/>
  <c r="U258"/>
  <c r="S258"/>
  <c r="Q258"/>
  <c r="O258"/>
  <c r="M258"/>
  <c r="K258"/>
  <c r="I258"/>
  <c r="G258"/>
  <c r="X258" s="1"/>
  <c r="W256"/>
  <c r="U256"/>
  <c r="S256"/>
  <c r="Q256"/>
  <c r="O256"/>
  <c r="M256"/>
  <c r="K256"/>
  <c r="I256"/>
  <c r="G256"/>
  <c r="W252"/>
  <c r="U252"/>
  <c r="S252"/>
  <c r="Q252"/>
  <c r="O252"/>
  <c r="M252"/>
  <c r="K252"/>
  <c r="I252"/>
  <c r="G252"/>
  <c r="W251"/>
  <c r="U251"/>
  <c r="S251"/>
  <c r="Q251"/>
  <c r="O251"/>
  <c r="M251"/>
  <c r="K251"/>
  <c r="I251"/>
  <c r="G251"/>
  <c r="W243"/>
  <c r="U243"/>
  <c r="S243"/>
  <c r="Q243"/>
  <c r="O243"/>
  <c r="M243"/>
  <c r="K243"/>
  <c r="I243"/>
  <c r="G243"/>
  <c r="X243" s="1"/>
  <c r="W242"/>
  <c r="U242"/>
  <c r="S242"/>
  <c r="Q242"/>
  <c r="O242"/>
  <c r="M242"/>
  <c r="K242"/>
  <c r="I242"/>
  <c r="G242"/>
  <c r="W240"/>
  <c r="U240"/>
  <c r="S240"/>
  <c r="Q240"/>
  <c r="O240"/>
  <c r="M240"/>
  <c r="K240"/>
  <c r="I240"/>
  <c r="G240"/>
  <c r="W239"/>
  <c r="U239"/>
  <c r="S239"/>
  <c r="Q239"/>
  <c r="O239"/>
  <c r="M239"/>
  <c r="K239"/>
  <c r="I239"/>
  <c r="G239"/>
  <c r="W238"/>
  <c r="U238"/>
  <c r="S238"/>
  <c r="Q238"/>
  <c r="O238"/>
  <c r="M238"/>
  <c r="K238"/>
  <c r="I238"/>
  <c r="G238"/>
  <c r="X238" s="1"/>
  <c r="W237"/>
  <c r="U237"/>
  <c r="S237"/>
  <c r="Q237"/>
  <c r="O237"/>
  <c r="M237"/>
  <c r="K237"/>
  <c r="I237"/>
  <c r="G237"/>
  <c r="W236"/>
  <c r="U236"/>
  <c r="S236"/>
  <c r="Q236"/>
  <c r="O236"/>
  <c r="M236"/>
  <c r="K236"/>
  <c r="I236"/>
  <c r="G236"/>
  <c r="W233"/>
  <c r="U233"/>
  <c r="S233"/>
  <c r="Q233"/>
  <c r="O233"/>
  <c r="M233"/>
  <c r="K233"/>
  <c r="I233"/>
  <c r="G233"/>
  <c r="W232"/>
  <c r="U232"/>
  <c r="S232"/>
  <c r="Q232"/>
  <c r="O232"/>
  <c r="M232"/>
  <c r="K232"/>
  <c r="I232"/>
  <c r="G232"/>
  <c r="X232" s="1"/>
  <c r="W229"/>
  <c r="U229"/>
  <c r="S229"/>
  <c r="Q229"/>
  <c r="O229"/>
  <c r="M229"/>
  <c r="K229"/>
  <c r="I229"/>
  <c r="G229"/>
  <c r="W228"/>
  <c r="U228"/>
  <c r="S228"/>
  <c r="Q228"/>
  <c r="O228"/>
  <c r="M228"/>
  <c r="K228"/>
  <c r="I228"/>
  <c r="G228"/>
  <c r="W227"/>
  <c r="U227"/>
  <c r="S227"/>
  <c r="Q227"/>
  <c r="O227"/>
  <c r="M227"/>
  <c r="K227"/>
  <c r="I227"/>
  <c r="G227"/>
  <c r="W226"/>
  <c r="U226"/>
  <c r="S226"/>
  <c r="Q226"/>
  <c r="O226"/>
  <c r="M226"/>
  <c r="K226"/>
  <c r="I226"/>
  <c r="G226"/>
  <c r="X226" s="1"/>
  <c r="W225"/>
  <c r="U225"/>
  <c r="S225"/>
  <c r="Q225"/>
  <c r="O225"/>
  <c r="M225"/>
  <c r="K225"/>
  <c r="I225"/>
  <c r="G225"/>
  <c r="W218"/>
  <c r="U218"/>
  <c r="S218"/>
  <c r="Q218"/>
  <c r="O218"/>
  <c r="M218"/>
  <c r="K218"/>
  <c r="I218"/>
  <c r="G218"/>
  <c r="W217"/>
  <c r="U217"/>
  <c r="S217"/>
  <c r="Q217"/>
  <c r="O217"/>
  <c r="M217"/>
  <c r="K217"/>
  <c r="I217"/>
  <c r="G217"/>
  <c r="W210"/>
  <c r="U210"/>
  <c r="S210"/>
  <c r="Q210"/>
  <c r="O210"/>
  <c r="M210"/>
  <c r="K210"/>
  <c r="I210"/>
  <c r="G210"/>
  <c r="X210" s="1"/>
  <c r="W203"/>
  <c r="U203"/>
  <c r="S203"/>
  <c r="Q203"/>
  <c r="O203"/>
  <c r="M203"/>
  <c r="K203"/>
  <c r="I203"/>
  <c r="G203"/>
  <c r="W202"/>
  <c r="U202"/>
  <c r="S202"/>
  <c r="O202"/>
  <c r="M202"/>
  <c r="K202"/>
  <c r="I202"/>
  <c r="G202"/>
  <c r="W201"/>
  <c r="U201"/>
  <c r="S201"/>
  <c r="Q201"/>
  <c r="O201"/>
  <c r="M201"/>
  <c r="K201"/>
  <c r="I201"/>
  <c r="G201"/>
  <c r="W190"/>
  <c r="U190"/>
  <c r="S190"/>
  <c r="Q190"/>
  <c r="O190"/>
  <c r="M190"/>
  <c r="K190"/>
  <c r="I190"/>
  <c r="G190"/>
  <c r="W189"/>
  <c r="U189"/>
  <c r="S189"/>
  <c r="Q189"/>
  <c r="O189"/>
  <c r="M189"/>
  <c r="K189"/>
  <c r="I189"/>
  <c r="G189"/>
  <c r="W188"/>
  <c r="U188"/>
  <c r="S188"/>
  <c r="Q188"/>
  <c r="O188"/>
  <c r="M188"/>
  <c r="K188"/>
  <c r="I188"/>
  <c r="G188"/>
  <c r="W187"/>
  <c r="U187"/>
  <c r="S187"/>
  <c r="Q187"/>
  <c r="O187"/>
  <c r="M187"/>
  <c r="K187"/>
  <c r="I187"/>
  <c r="G187"/>
  <c r="W180"/>
  <c r="U180"/>
  <c r="S180"/>
  <c r="Q180"/>
  <c r="O180"/>
  <c r="M180"/>
  <c r="K180"/>
  <c r="I180"/>
  <c r="G180"/>
  <c r="W179"/>
  <c r="U179"/>
  <c r="S179"/>
  <c r="Q179"/>
  <c r="O179"/>
  <c r="M179"/>
  <c r="K179"/>
  <c r="I179"/>
  <c r="G179"/>
  <c r="W178"/>
  <c r="U178"/>
  <c r="S178"/>
  <c r="Q178"/>
  <c r="O178"/>
  <c r="M178"/>
  <c r="K178"/>
  <c r="I178"/>
  <c r="G178"/>
  <c r="W177"/>
  <c r="U177"/>
  <c r="S177"/>
  <c r="Q177"/>
  <c r="O177"/>
  <c r="M177"/>
  <c r="K177"/>
  <c r="I177"/>
  <c r="G177"/>
  <c r="W172"/>
  <c r="U172"/>
  <c r="S172"/>
  <c r="Q172"/>
  <c r="O172"/>
  <c r="M172"/>
  <c r="K172"/>
  <c r="I172"/>
  <c r="G172"/>
  <c r="W171"/>
  <c r="U171"/>
  <c r="S171"/>
  <c r="Q171"/>
  <c r="O171"/>
  <c r="M171"/>
  <c r="K171"/>
  <c r="I171"/>
  <c r="G171"/>
  <c r="W170"/>
  <c r="U170"/>
  <c r="S170"/>
  <c r="Q170"/>
  <c r="O170"/>
  <c r="M170"/>
  <c r="K170"/>
  <c r="I170"/>
  <c r="G170"/>
  <c r="W169"/>
  <c r="U169"/>
  <c r="S169"/>
  <c r="Q169"/>
  <c r="O169"/>
  <c r="M169"/>
  <c r="K169"/>
  <c r="I169"/>
  <c r="G169"/>
  <c r="W168"/>
  <c r="U168"/>
  <c r="S168"/>
  <c r="Q168"/>
  <c r="O168"/>
  <c r="M168"/>
  <c r="K168"/>
  <c r="I168"/>
  <c r="G168"/>
  <c r="W167"/>
  <c r="U167"/>
  <c r="S167"/>
  <c r="Q167"/>
  <c r="O167"/>
  <c r="M167"/>
  <c r="K167"/>
  <c r="I167"/>
  <c r="G167"/>
  <c r="W166"/>
  <c r="U166"/>
  <c r="S166"/>
  <c r="Q166"/>
  <c r="O166"/>
  <c r="M166"/>
  <c r="K166"/>
  <c r="I166"/>
  <c r="G166"/>
  <c r="W162"/>
  <c r="U162"/>
  <c r="S162"/>
  <c r="Q162"/>
  <c r="O162"/>
  <c r="M162"/>
  <c r="K162"/>
  <c r="I162"/>
  <c r="G162"/>
  <c r="W161"/>
  <c r="U161"/>
  <c r="S161"/>
  <c r="Q161"/>
  <c r="O161"/>
  <c r="M161"/>
  <c r="K161"/>
  <c r="I161"/>
  <c r="G161"/>
  <c r="W160"/>
  <c r="U160"/>
  <c r="S160"/>
  <c r="Q160"/>
  <c r="O160"/>
  <c r="M160"/>
  <c r="K160"/>
  <c r="I160"/>
  <c r="G160"/>
  <c r="W159"/>
  <c r="U159"/>
  <c r="S159"/>
  <c r="Q159"/>
  <c r="O159"/>
  <c r="M159"/>
  <c r="K159"/>
  <c r="I159"/>
  <c r="G159"/>
  <c r="W147"/>
  <c r="U147"/>
  <c r="S147"/>
  <c r="Q147"/>
  <c r="O147"/>
  <c r="M147"/>
  <c r="K147"/>
  <c r="I147"/>
  <c r="G147"/>
  <c r="W146"/>
  <c r="U146"/>
  <c r="S146"/>
  <c r="Q146"/>
  <c r="O146"/>
  <c r="M146"/>
  <c r="K146"/>
  <c r="I146"/>
  <c r="G146"/>
  <c r="W137"/>
  <c r="U137"/>
  <c r="S137"/>
  <c r="Q137"/>
  <c r="O137"/>
  <c r="M137"/>
  <c r="K137"/>
  <c r="I137"/>
  <c r="G137"/>
  <c r="W128"/>
  <c r="U128"/>
  <c r="S128"/>
  <c r="Q128"/>
  <c r="O128"/>
  <c r="M128"/>
  <c r="K128"/>
  <c r="I128"/>
  <c r="G128"/>
  <c r="W127"/>
  <c r="U127"/>
  <c r="S127"/>
  <c r="Q127"/>
  <c r="O127"/>
  <c r="M127"/>
  <c r="K127"/>
  <c r="I127"/>
  <c r="G127"/>
  <c r="W126"/>
  <c r="U126"/>
  <c r="S126"/>
  <c r="Q126"/>
  <c r="O126"/>
  <c r="M126"/>
  <c r="K126"/>
  <c r="I126"/>
  <c r="G126"/>
  <c r="W125"/>
  <c r="U125"/>
  <c r="S125"/>
  <c r="Q125"/>
  <c r="O125"/>
  <c r="M125"/>
  <c r="K125"/>
  <c r="I125"/>
  <c r="G125"/>
  <c r="W124"/>
  <c r="U124"/>
  <c r="S124"/>
  <c r="Q124"/>
  <c r="O124"/>
  <c r="M124"/>
  <c r="K124"/>
  <c r="I124"/>
  <c r="G124"/>
  <c r="W117"/>
  <c r="U117"/>
  <c r="S117"/>
  <c r="Q117"/>
  <c r="O117"/>
  <c r="M117"/>
  <c r="K117"/>
  <c r="I117"/>
  <c r="G117"/>
  <c r="W116"/>
  <c r="U116"/>
  <c r="S116"/>
  <c r="Q116"/>
  <c r="O116"/>
  <c r="M116"/>
  <c r="K116"/>
  <c r="I116"/>
  <c r="G116"/>
  <c r="W115"/>
  <c r="U115"/>
  <c r="S115"/>
  <c r="Q115"/>
  <c r="O115"/>
  <c r="M115"/>
  <c r="K115"/>
  <c r="I115"/>
  <c r="G115"/>
  <c r="W104"/>
  <c r="U104"/>
  <c r="S104"/>
  <c r="Q104"/>
  <c r="O104"/>
  <c r="M104"/>
  <c r="K104"/>
  <c r="I104"/>
  <c r="G104"/>
  <c r="W103"/>
  <c r="U103"/>
  <c r="S103"/>
  <c r="Q103"/>
  <c r="O103"/>
  <c r="M103"/>
  <c r="K103"/>
  <c r="I103"/>
  <c r="G103"/>
  <c r="W102"/>
  <c r="U102"/>
  <c r="S102"/>
  <c r="Q102"/>
  <c r="O102"/>
  <c r="M102"/>
  <c r="K102"/>
  <c r="I102"/>
  <c r="G102"/>
  <c r="W101"/>
  <c r="U101"/>
  <c r="S101"/>
  <c r="Q101"/>
  <c r="O101"/>
  <c r="M101"/>
  <c r="K101"/>
  <c r="I101"/>
  <c r="G101"/>
  <c r="W100"/>
  <c r="U100"/>
  <c r="S100"/>
  <c r="Q100"/>
  <c r="O100"/>
  <c r="M100"/>
  <c r="K100"/>
  <c r="I100"/>
  <c r="G100"/>
  <c r="W99"/>
  <c r="U99"/>
  <c r="S99"/>
  <c r="Q99"/>
  <c r="O99"/>
  <c r="M99"/>
  <c r="K99"/>
  <c r="I99"/>
  <c r="G99"/>
  <c r="W92"/>
  <c r="U92"/>
  <c r="S92"/>
  <c r="Q92"/>
  <c r="O92"/>
  <c r="M92"/>
  <c r="K92"/>
  <c r="I92"/>
  <c r="G92"/>
  <c r="W77"/>
  <c r="U77"/>
  <c r="S77"/>
  <c r="Q77"/>
  <c r="O77"/>
  <c r="M77"/>
  <c r="K77"/>
  <c r="I77"/>
  <c r="G77"/>
  <c r="W76"/>
  <c r="U76"/>
  <c r="S76"/>
  <c r="Q76"/>
  <c r="O76"/>
  <c r="M76"/>
  <c r="K76"/>
  <c r="I76"/>
  <c r="G76"/>
  <c r="W68"/>
  <c r="U68"/>
  <c r="S68"/>
  <c r="Q68"/>
  <c r="O68"/>
  <c r="M68"/>
  <c r="K68"/>
  <c r="I68"/>
  <c r="G68"/>
  <c r="W67"/>
  <c r="U67"/>
  <c r="S67"/>
  <c r="Q67"/>
  <c r="O67"/>
  <c r="M67"/>
  <c r="K67"/>
  <c r="I67"/>
  <c r="G67"/>
  <c r="W60"/>
  <c r="U60"/>
  <c r="S60"/>
  <c r="Q60"/>
  <c r="O60"/>
  <c r="M60"/>
  <c r="K60"/>
  <c r="I60"/>
  <c r="G60"/>
  <c r="W51"/>
  <c r="U51"/>
  <c r="S51"/>
  <c r="Q51"/>
  <c r="O51"/>
  <c r="M51"/>
  <c r="K51"/>
  <c r="I51"/>
  <c r="G51"/>
  <c r="W46"/>
  <c r="U46"/>
  <c r="S46"/>
  <c r="Q46"/>
  <c r="O46"/>
  <c r="M46"/>
  <c r="K46"/>
  <c r="I46"/>
  <c r="G46"/>
  <c r="W42"/>
  <c r="U42"/>
  <c r="S42"/>
  <c r="Q42"/>
  <c r="O42"/>
  <c r="M42"/>
  <c r="K42"/>
  <c r="I42"/>
  <c r="G42"/>
  <c r="W41"/>
  <c r="U41"/>
  <c r="S41"/>
  <c r="Q41"/>
  <c r="O41"/>
  <c r="M41"/>
  <c r="K41"/>
  <c r="I41"/>
  <c r="G41"/>
  <c r="W38"/>
  <c r="U38"/>
  <c r="S38"/>
  <c r="Q38"/>
  <c r="O38"/>
  <c r="M38"/>
  <c r="K38"/>
  <c r="I38"/>
  <c r="G38"/>
  <c r="W36"/>
  <c r="U36"/>
  <c r="S36"/>
  <c r="Q36"/>
  <c r="O36"/>
  <c r="M36"/>
  <c r="K36"/>
  <c r="I36"/>
  <c r="G36"/>
  <c r="W20"/>
  <c r="U20"/>
  <c r="S20"/>
  <c r="Q20"/>
  <c r="O20"/>
  <c r="M20"/>
  <c r="K20"/>
  <c r="I20"/>
  <c r="G20"/>
  <c r="X41" l="1"/>
  <c r="X60"/>
  <c r="X77"/>
  <c r="X101"/>
  <c r="X115"/>
  <c r="X125"/>
  <c r="X137"/>
  <c r="X160"/>
  <c r="X167"/>
  <c r="X171"/>
  <c r="X38"/>
  <c r="X51"/>
  <c r="X76"/>
  <c r="X100"/>
  <c r="X104"/>
  <c r="X124"/>
  <c r="X128"/>
  <c r="X159"/>
  <c r="X166"/>
  <c r="X170"/>
  <c r="X177"/>
  <c r="X178"/>
  <c r="X187"/>
  <c r="X188"/>
  <c r="X201"/>
  <c r="X202"/>
  <c r="X203"/>
  <c r="X225"/>
  <c r="X229"/>
  <c r="X237"/>
  <c r="X242"/>
  <c r="X256"/>
  <c r="X20"/>
  <c r="X42"/>
  <c r="X67"/>
  <c r="X92"/>
  <c r="X102"/>
  <c r="X116"/>
  <c r="X126"/>
  <c r="X146"/>
  <c r="X161"/>
  <c r="X168"/>
  <c r="X172"/>
  <c r="X179"/>
  <c r="X180"/>
  <c r="X189"/>
  <c r="X217"/>
  <c r="X227"/>
  <c r="X233"/>
  <c r="X239"/>
  <c r="X251"/>
  <c r="X36"/>
  <c r="X46"/>
  <c r="X68"/>
  <c r="X99"/>
  <c r="X103"/>
  <c r="X117"/>
  <c r="X127"/>
  <c r="X147"/>
  <c r="X162"/>
  <c r="X169"/>
  <c r="X190"/>
  <c r="X218"/>
  <c r="X228"/>
  <c r="X236"/>
  <c r="X240"/>
  <c r="X252"/>
  <c r="S25" i="1"/>
  <c r="S104"/>
  <c r="S56"/>
  <c r="S13"/>
  <c r="S80"/>
  <c r="S103"/>
  <c r="S19"/>
  <c r="S130"/>
  <c r="S119"/>
  <c r="S63"/>
  <c r="S23"/>
  <c r="S16"/>
  <c r="S79"/>
  <c r="S99"/>
  <c r="S34"/>
  <c r="S148"/>
  <c r="S91"/>
  <c r="S81"/>
  <c r="S134"/>
  <c r="S10"/>
  <c r="S44"/>
  <c r="S97"/>
  <c r="S135"/>
  <c r="S150"/>
  <c r="S11"/>
  <c r="S72"/>
  <c r="S124"/>
  <c r="S22"/>
  <c r="S137"/>
  <c r="S37"/>
  <c r="S14"/>
  <c r="S120"/>
  <c r="S15"/>
  <c r="S26"/>
  <c r="S12"/>
  <c r="S20"/>
  <c r="S61"/>
  <c r="S62"/>
  <c r="S17"/>
  <c r="S98"/>
  <c r="S55"/>
  <c r="S96"/>
  <c r="S129"/>
  <c r="S163"/>
  <c r="W198" i="2" l="1"/>
  <c r="W64"/>
  <c r="W23"/>
  <c r="W110"/>
  <c r="W155"/>
  <c r="W209"/>
  <c r="W79"/>
  <c r="W65"/>
  <c r="W111"/>
  <c r="W156"/>
  <c r="W121"/>
  <c r="W157"/>
  <c r="W250"/>
  <c r="W199"/>
  <c r="W97"/>
  <c r="W80"/>
  <c r="W81"/>
  <c r="W82"/>
  <c r="W28"/>
  <c r="W134"/>
  <c r="W215"/>
  <c r="W98"/>
  <c r="W216"/>
  <c r="W112"/>
  <c r="W135"/>
  <c r="W113"/>
  <c r="W224"/>
  <c r="W90"/>
  <c r="W165"/>
  <c r="W136"/>
  <c r="W29"/>
  <c r="W40"/>
  <c r="W19"/>
  <c r="W114"/>
  <c r="W17"/>
  <c r="W91"/>
  <c r="W58"/>
  <c r="W158"/>
  <c r="W32"/>
  <c r="W59"/>
  <c r="W30"/>
  <c r="W12"/>
  <c r="W14"/>
  <c r="W72"/>
  <c r="W18"/>
  <c r="W122"/>
  <c r="W73"/>
  <c r="W74"/>
  <c r="W75"/>
  <c r="W235"/>
  <c r="W257"/>
  <c r="W259"/>
  <c r="W260"/>
  <c r="W45"/>
  <c r="W66"/>
  <c r="W50"/>
  <c r="W123"/>
  <c r="W200"/>
  <c r="K198" l="1"/>
  <c r="K64"/>
  <c r="K23"/>
  <c r="K110"/>
  <c r="K155"/>
  <c r="K209"/>
  <c r="K79"/>
  <c r="K65"/>
  <c r="K111"/>
  <c r="K156"/>
  <c r="K121"/>
  <c r="K157"/>
  <c r="K250"/>
  <c r="K199"/>
  <c r="K97"/>
  <c r="K80"/>
  <c r="K81"/>
  <c r="K82"/>
  <c r="K28"/>
  <c r="K134"/>
  <c r="K215"/>
  <c r="K98"/>
  <c r="K216"/>
  <c r="K112"/>
  <c r="K135"/>
  <c r="K113"/>
  <c r="K224"/>
  <c r="K90"/>
  <c r="K165"/>
  <c r="K136"/>
  <c r="K29"/>
  <c r="K40"/>
  <c r="K19"/>
  <c r="K114"/>
  <c r="K17"/>
  <c r="K91"/>
  <c r="K58"/>
  <c r="K158"/>
  <c r="K32"/>
  <c r="K59"/>
  <c r="K30"/>
  <c r="K12"/>
  <c r="K14"/>
  <c r="K72"/>
  <c r="K18"/>
  <c r="K122"/>
  <c r="K73"/>
  <c r="K74"/>
  <c r="K75"/>
  <c r="K235"/>
  <c r="K257"/>
  <c r="K259"/>
  <c r="K260"/>
  <c r="K45"/>
  <c r="K66"/>
  <c r="K50"/>
  <c r="K123"/>
  <c r="K200"/>
  <c r="G198"/>
  <c r="G64"/>
  <c r="G23"/>
  <c r="G110"/>
  <c r="G155"/>
  <c r="G209"/>
  <c r="G79"/>
  <c r="G65"/>
  <c r="G111"/>
  <c r="G156"/>
  <c r="G121"/>
  <c r="G157"/>
  <c r="G250"/>
  <c r="G199"/>
  <c r="G97"/>
  <c r="G80"/>
  <c r="G81"/>
  <c r="G82"/>
  <c r="G28"/>
  <c r="G134"/>
  <c r="G215"/>
  <c r="G98"/>
  <c r="G216"/>
  <c r="G112"/>
  <c r="G135"/>
  <c r="G113"/>
  <c r="G224"/>
  <c r="G90"/>
  <c r="G165"/>
  <c r="G136"/>
  <c r="G29"/>
  <c r="G40"/>
  <c r="G19"/>
  <c r="G114"/>
  <c r="G17"/>
  <c r="G91"/>
  <c r="G58"/>
  <c r="G158"/>
  <c r="G32"/>
  <c r="G59"/>
  <c r="G30"/>
  <c r="G12"/>
  <c r="G14"/>
  <c r="G72"/>
  <c r="G18"/>
  <c r="G122"/>
  <c r="G73"/>
  <c r="G74"/>
  <c r="G75"/>
  <c r="G235"/>
  <c r="G257"/>
  <c r="G259"/>
  <c r="G260"/>
  <c r="G45"/>
  <c r="G66"/>
  <c r="G50"/>
  <c r="G123"/>
  <c r="G200"/>
  <c r="Q25" i="1" l="1"/>
  <c r="Q104"/>
  <c r="Q56"/>
  <c r="Q13"/>
  <c r="Q80"/>
  <c r="Q103"/>
  <c r="Q19"/>
  <c r="Q130"/>
  <c r="Q119"/>
  <c r="Q63"/>
  <c r="Q23"/>
  <c r="Q16"/>
  <c r="Q79"/>
  <c r="Q99"/>
  <c r="Q34"/>
  <c r="Q148"/>
  <c r="Q91"/>
  <c r="Q81"/>
  <c r="Q134"/>
  <c r="Q10"/>
  <c r="Q44"/>
  <c r="Q97"/>
  <c r="Q135"/>
  <c r="Q150"/>
  <c r="Q11"/>
  <c r="Q72"/>
  <c r="Q124"/>
  <c r="Q22"/>
  <c r="Q137"/>
  <c r="Q37"/>
  <c r="Q14"/>
  <c r="Q120"/>
  <c r="Q15"/>
  <c r="Q26"/>
  <c r="Q12"/>
  <c r="Q20"/>
  <c r="Q61"/>
  <c r="Q62"/>
  <c r="Q17"/>
  <c r="Q98"/>
  <c r="Q55"/>
  <c r="Q96"/>
  <c r="Q129"/>
  <c r="Q163"/>
  <c r="Q198" i="2"/>
  <c r="Q64"/>
  <c r="Q23"/>
  <c r="Q110"/>
  <c r="Q155"/>
  <c r="Q209"/>
  <c r="Q79"/>
  <c r="Q65"/>
  <c r="Q111"/>
  <c r="Q156"/>
  <c r="Q121"/>
  <c r="Q157"/>
  <c r="Q250"/>
  <c r="Q199"/>
  <c r="Q97"/>
  <c r="Q80"/>
  <c r="Q81"/>
  <c r="Q82"/>
  <c r="Q28"/>
  <c r="Q134"/>
  <c r="Q215"/>
  <c r="Q98"/>
  <c r="Q216"/>
  <c r="Q112"/>
  <c r="Q135"/>
  <c r="Q113"/>
  <c r="Q224"/>
  <c r="Q90"/>
  <c r="Q165"/>
  <c r="Q136"/>
  <c r="Q29"/>
  <c r="Q40"/>
  <c r="Q19"/>
  <c r="Q114"/>
  <c r="Q17"/>
  <c r="Q91"/>
  <c r="Q58"/>
  <c r="Q158"/>
  <c r="Q32"/>
  <c r="Q59"/>
  <c r="Q30"/>
  <c r="Q12"/>
  <c r="Q14"/>
  <c r="Q72"/>
  <c r="Q18"/>
  <c r="Q122"/>
  <c r="Q73"/>
  <c r="Q74"/>
  <c r="Q75"/>
  <c r="Q235"/>
  <c r="Q257"/>
  <c r="Q259"/>
  <c r="Q260"/>
  <c r="Q45"/>
  <c r="Q66"/>
  <c r="Q50"/>
  <c r="Q123"/>
  <c r="Q200"/>
  <c r="U198"/>
  <c r="U64"/>
  <c r="U23"/>
  <c r="U110"/>
  <c r="U155"/>
  <c r="U209"/>
  <c r="U79"/>
  <c r="U65"/>
  <c r="U111"/>
  <c r="U156"/>
  <c r="U121"/>
  <c r="U157"/>
  <c r="U250"/>
  <c r="U199"/>
  <c r="U97"/>
  <c r="U80"/>
  <c r="U81"/>
  <c r="U82"/>
  <c r="U28"/>
  <c r="U134"/>
  <c r="U215"/>
  <c r="U98"/>
  <c r="U216"/>
  <c r="U112"/>
  <c r="U135"/>
  <c r="U113"/>
  <c r="U224"/>
  <c r="U90"/>
  <c r="U165"/>
  <c r="U136"/>
  <c r="U29"/>
  <c r="U40"/>
  <c r="U19"/>
  <c r="U114"/>
  <c r="U17"/>
  <c r="U91"/>
  <c r="U58"/>
  <c r="U158"/>
  <c r="U32"/>
  <c r="U59"/>
  <c r="U30"/>
  <c r="U12"/>
  <c r="U14"/>
  <c r="U72"/>
  <c r="U18"/>
  <c r="U122"/>
  <c r="U73"/>
  <c r="U74"/>
  <c r="U75"/>
  <c r="U235"/>
  <c r="U257"/>
  <c r="U259"/>
  <c r="U260"/>
  <c r="U45"/>
  <c r="U66"/>
  <c r="U50"/>
  <c r="U123"/>
  <c r="U200"/>
  <c r="S198"/>
  <c r="S64"/>
  <c r="S23"/>
  <c r="S110"/>
  <c r="S155"/>
  <c r="S209"/>
  <c r="S79"/>
  <c r="S65"/>
  <c r="S111"/>
  <c r="S156"/>
  <c r="S121"/>
  <c r="S157"/>
  <c r="S250"/>
  <c r="S199"/>
  <c r="S97"/>
  <c r="S80"/>
  <c r="S81"/>
  <c r="S82"/>
  <c r="S28"/>
  <c r="S134"/>
  <c r="S215"/>
  <c r="S98"/>
  <c r="S216"/>
  <c r="S112"/>
  <c r="S135"/>
  <c r="S113"/>
  <c r="S224"/>
  <c r="S90"/>
  <c r="S165"/>
  <c r="S136"/>
  <c r="S29"/>
  <c r="S40"/>
  <c r="S19"/>
  <c r="S114"/>
  <c r="S17"/>
  <c r="S91"/>
  <c r="S58"/>
  <c r="S158"/>
  <c r="S32"/>
  <c r="S59"/>
  <c r="S30"/>
  <c r="S12"/>
  <c r="S14"/>
  <c r="S72"/>
  <c r="S18"/>
  <c r="S122"/>
  <c r="S73"/>
  <c r="S74"/>
  <c r="S75"/>
  <c r="S235"/>
  <c r="S257"/>
  <c r="S259"/>
  <c r="S260"/>
  <c r="S45"/>
  <c r="S66"/>
  <c r="S50"/>
  <c r="S123"/>
  <c r="S200"/>
  <c r="M198"/>
  <c r="M64"/>
  <c r="M23"/>
  <c r="M110"/>
  <c r="M155"/>
  <c r="M209"/>
  <c r="M79"/>
  <c r="M65"/>
  <c r="M111"/>
  <c r="M156"/>
  <c r="M121"/>
  <c r="M157"/>
  <c r="M250"/>
  <c r="M199"/>
  <c r="M97"/>
  <c r="M80"/>
  <c r="M81"/>
  <c r="M82"/>
  <c r="M28"/>
  <c r="M134"/>
  <c r="M215"/>
  <c r="M98"/>
  <c r="M216"/>
  <c r="M112"/>
  <c r="M135"/>
  <c r="M113"/>
  <c r="M224"/>
  <c r="M90"/>
  <c r="M165"/>
  <c r="M136"/>
  <c r="M29"/>
  <c r="M40"/>
  <c r="M19"/>
  <c r="M114"/>
  <c r="M17"/>
  <c r="M91"/>
  <c r="M58"/>
  <c r="M158"/>
  <c r="M32"/>
  <c r="M59"/>
  <c r="M30"/>
  <c r="M12"/>
  <c r="M14"/>
  <c r="M72"/>
  <c r="M18"/>
  <c r="M122"/>
  <c r="M73"/>
  <c r="M74"/>
  <c r="M75"/>
  <c r="M235"/>
  <c r="M257"/>
  <c r="M259"/>
  <c r="M260"/>
  <c r="M45"/>
  <c r="M66"/>
  <c r="M50"/>
  <c r="M123"/>
  <c r="M200"/>
  <c r="W25" i="1"/>
  <c r="W104"/>
  <c r="W56"/>
  <c r="W13"/>
  <c r="W80"/>
  <c r="W103"/>
  <c r="W19"/>
  <c r="W130"/>
  <c r="W119"/>
  <c r="W63"/>
  <c r="W23"/>
  <c r="W16"/>
  <c r="W79"/>
  <c r="W99"/>
  <c r="W34"/>
  <c r="W148"/>
  <c r="W91"/>
  <c r="W81"/>
  <c r="W134"/>
  <c r="W10"/>
  <c r="W44"/>
  <c r="W97"/>
  <c r="W135"/>
  <c r="W150"/>
  <c r="W11"/>
  <c r="W72"/>
  <c r="W124"/>
  <c r="W22"/>
  <c r="W137"/>
  <c r="W37"/>
  <c r="W14"/>
  <c r="W120"/>
  <c r="W15"/>
  <c r="W26"/>
  <c r="W12"/>
  <c r="W20"/>
  <c r="W61"/>
  <c r="W62"/>
  <c r="W17"/>
  <c r="W98"/>
  <c r="W55"/>
  <c r="W96"/>
  <c r="W129"/>
  <c r="W163"/>
  <c r="U25"/>
  <c r="U104"/>
  <c r="U56"/>
  <c r="U13"/>
  <c r="U80"/>
  <c r="U103"/>
  <c r="U19"/>
  <c r="U130"/>
  <c r="U119"/>
  <c r="U63"/>
  <c r="U23"/>
  <c r="U16"/>
  <c r="U79"/>
  <c r="U99"/>
  <c r="U34"/>
  <c r="U148"/>
  <c r="U91"/>
  <c r="U81"/>
  <c r="U134"/>
  <c r="U10"/>
  <c r="U44"/>
  <c r="U97"/>
  <c r="U135"/>
  <c r="U150"/>
  <c r="U11"/>
  <c r="U72"/>
  <c r="U124"/>
  <c r="U22"/>
  <c r="U137"/>
  <c r="U37"/>
  <c r="U14"/>
  <c r="U120"/>
  <c r="U15"/>
  <c r="U26"/>
  <c r="U12"/>
  <c r="U20"/>
  <c r="U61"/>
  <c r="U62"/>
  <c r="U17"/>
  <c r="U98"/>
  <c r="U55"/>
  <c r="U96"/>
  <c r="U129"/>
  <c r="U163"/>
  <c r="K25"/>
  <c r="K104"/>
  <c r="K56"/>
  <c r="K13"/>
  <c r="K80"/>
  <c r="K103"/>
  <c r="K19"/>
  <c r="K130"/>
  <c r="K119"/>
  <c r="K63"/>
  <c r="K23"/>
  <c r="K16"/>
  <c r="K79"/>
  <c r="K99"/>
  <c r="K34"/>
  <c r="K148"/>
  <c r="K91"/>
  <c r="K81"/>
  <c r="K134"/>
  <c r="K10"/>
  <c r="K44"/>
  <c r="K97"/>
  <c r="K135"/>
  <c r="K150"/>
  <c r="K11"/>
  <c r="K72"/>
  <c r="K124"/>
  <c r="K22"/>
  <c r="K137"/>
  <c r="K37"/>
  <c r="K14"/>
  <c r="K120"/>
  <c r="K15"/>
  <c r="K26"/>
  <c r="K12"/>
  <c r="K20"/>
  <c r="K61"/>
  <c r="K62"/>
  <c r="K17"/>
  <c r="K98"/>
  <c r="K55"/>
  <c r="K96"/>
  <c r="K129"/>
  <c r="K163"/>
  <c r="M25"/>
  <c r="M104"/>
  <c r="M56"/>
  <c r="M13"/>
  <c r="M80"/>
  <c r="M103"/>
  <c r="M19"/>
  <c r="M130"/>
  <c r="M119"/>
  <c r="M63"/>
  <c r="M23"/>
  <c r="M16"/>
  <c r="M79"/>
  <c r="M99"/>
  <c r="M34"/>
  <c r="M148"/>
  <c r="M91"/>
  <c r="M81"/>
  <c r="M134"/>
  <c r="M10"/>
  <c r="M44"/>
  <c r="M97"/>
  <c r="M135"/>
  <c r="M150"/>
  <c r="M11"/>
  <c r="M72"/>
  <c r="M124"/>
  <c r="M22"/>
  <c r="M137"/>
  <c r="M37"/>
  <c r="M14"/>
  <c r="M120"/>
  <c r="M15"/>
  <c r="M26"/>
  <c r="M12"/>
  <c r="M20"/>
  <c r="M61"/>
  <c r="M62"/>
  <c r="M17"/>
  <c r="M98"/>
  <c r="M55"/>
  <c r="M96"/>
  <c r="M129"/>
  <c r="M163"/>
  <c r="G25"/>
  <c r="G104"/>
  <c r="G56"/>
  <c r="G13"/>
  <c r="G80"/>
  <c r="G103"/>
  <c r="G19"/>
  <c r="G130"/>
  <c r="G119"/>
  <c r="G63"/>
  <c r="G23"/>
  <c r="G16"/>
  <c r="G79"/>
  <c r="G99"/>
  <c r="G34"/>
  <c r="G148"/>
  <c r="G91"/>
  <c r="G81"/>
  <c r="G134"/>
  <c r="G10"/>
  <c r="G44"/>
  <c r="G97"/>
  <c r="G135"/>
  <c r="G150"/>
  <c r="G11"/>
  <c r="G72"/>
  <c r="G124"/>
  <c r="G22"/>
  <c r="G137"/>
  <c r="G37"/>
  <c r="G14"/>
  <c r="G120"/>
  <c r="G15"/>
  <c r="G26"/>
  <c r="G12"/>
  <c r="G20"/>
  <c r="G61"/>
  <c r="G62"/>
  <c r="G17"/>
  <c r="G98"/>
  <c r="G55"/>
  <c r="G96"/>
  <c r="G129"/>
  <c r="G163"/>
  <c r="O163"/>
  <c r="I163"/>
  <c r="O80" i="2"/>
  <c r="I80"/>
  <c r="O50"/>
  <c r="I50"/>
  <c r="O135"/>
  <c r="I135"/>
  <c r="O199"/>
  <c r="I199"/>
  <c r="O14"/>
  <c r="I14"/>
  <c r="O12"/>
  <c r="I12"/>
  <c r="O124" i="1"/>
  <c r="O103"/>
  <c r="O91"/>
  <c r="O96"/>
  <c r="O55"/>
  <c r="O16"/>
  <c r="O120"/>
  <c r="I124"/>
  <c r="I103"/>
  <c r="I91"/>
  <c r="I96"/>
  <c r="I55"/>
  <c r="I16"/>
  <c r="I120"/>
  <c r="O148"/>
  <c r="O11"/>
  <c r="O26"/>
  <c r="O72"/>
  <c r="O137"/>
  <c r="O14"/>
  <c r="O56"/>
  <c r="O23"/>
  <c r="O22"/>
  <c r="O61"/>
  <c r="O25"/>
  <c r="O19"/>
  <c r="O150"/>
  <c r="O81"/>
  <c r="O129"/>
  <c r="O15"/>
  <c r="O80"/>
  <c r="O98"/>
  <c r="O104"/>
  <c r="O34"/>
  <c r="O62"/>
  <c r="O17"/>
  <c r="O134"/>
  <c r="O37"/>
  <c r="O119"/>
  <c r="O99"/>
  <c r="O135"/>
  <c r="O63"/>
  <c r="O13"/>
  <c r="O12"/>
  <c r="O97"/>
  <c r="O10"/>
  <c r="O20"/>
  <c r="O44"/>
  <c r="O79"/>
  <c r="O130"/>
  <c r="I148"/>
  <c r="I11"/>
  <c r="I26"/>
  <c r="I72"/>
  <c r="I137"/>
  <c r="I14"/>
  <c r="I56"/>
  <c r="I23"/>
  <c r="I22"/>
  <c r="I61"/>
  <c r="I25"/>
  <c r="I19"/>
  <c r="I150"/>
  <c r="I81"/>
  <c r="I129"/>
  <c r="I15"/>
  <c r="I80"/>
  <c r="I98"/>
  <c r="I104"/>
  <c r="I34"/>
  <c r="I62"/>
  <c r="I17"/>
  <c r="I134"/>
  <c r="I37"/>
  <c r="I119"/>
  <c r="I99"/>
  <c r="I135"/>
  <c r="I63"/>
  <c r="I13"/>
  <c r="I12"/>
  <c r="I97"/>
  <c r="I10"/>
  <c r="I20"/>
  <c r="I44"/>
  <c r="I79"/>
  <c r="I130"/>
  <c r="X163" l="1"/>
  <c r="X50" i="2"/>
  <c r="X96" i="1"/>
  <c r="X120"/>
  <c r="X16"/>
  <c r="X124"/>
  <c r="X103"/>
  <c r="X55"/>
  <c r="X91"/>
  <c r="X12" i="2"/>
  <c r="X14"/>
  <c r="X199"/>
  <c r="X135"/>
  <c r="X80"/>
  <c r="O29"/>
  <c r="O157"/>
  <c r="O98"/>
  <c r="O136"/>
  <c r="O122"/>
  <c r="O79"/>
  <c r="O110"/>
  <c r="O23"/>
  <c r="O81"/>
  <c r="O224"/>
  <c r="O91"/>
  <c r="O17"/>
  <c r="O123"/>
  <c r="O74"/>
  <c r="O90"/>
  <c r="O75"/>
  <c r="O40"/>
  <c r="O155"/>
  <c r="O198"/>
  <c r="O111"/>
  <c r="O158"/>
  <c r="O165"/>
  <c r="O30"/>
  <c r="O156"/>
  <c r="O134"/>
  <c r="O97"/>
  <c r="O114"/>
  <c r="O257"/>
  <c r="O259"/>
  <c r="O64"/>
  <c r="O65"/>
  <c r="O260"/>
  <c r="O215"/>
  <c r="O58"/>
  <c r="O28"/>
  <c r="O19"/>
  <c r="O121"/>
  <c r="O72"/>
  <c r="O235"/>
  <c r="O59"/>
  <c r="O45"/>
  <c r="O113"/>
  <c r="O250"/>
  <c r="O32"/>
  <c r="O200"/>
  <c r="O73"/>
  <c r="O82"/>
  <c r="O209"/>
  <c r="O18"/>
  <c r="O216"/>
  <c r="O66"/>
  <c r="O112"/>
  <c r="I29"/>
  <c r="I157"/>
  <c r="I98"/>
  <c r="I136"/>
  <c r="I122"/>
  <c r="I79"/>
  <c r="I110"/>
  <c r="I23"/>
  <c r="I81"/>
  <c r="I224"/>
  <c r="I91"/>
  <c r="I17"/>
  <c r="I123"/>
  <c r="I74"/>
  <c r="I90"/>
  <c r="I75"/>
  <c r="I40"/>
  <c r="I155"/>
  <c r="I198"/>
  <c r="I111"/>
  <c r="I158"/>
  <c r="I165"/>
  <c r="I30"/>
  <c r="I156"/>
  <c r="I134"/>
  <c r="I97"/>
  <c r="I114"/>
  <c r="I257"/>
  <c r="I259"/>
  <c r="I64"/>
  <c r="I65"/>
  <c r="I260"/>
  <c r="I215"/>
  <c r="I58"/>
  <c r="I28"/>
  <c r="I19"/>
  <c r="I121"/>
  <c r="I72"/>
  <c r="I235"/>
  <c r="I59"/>
  <c r="I45"/>
  <c r="I113"/>
  <c r="I250"/>
  <c r="I32"/>
  <c r="I200"/>
  <c r="I73"/>
  <c r="I82"/>
  <c r="I209"/>
  <c r="I18"/>
  <c r="I216"/>
  <c r="I66"/>
  <c r="I112"/>
  <c r="X81" l="1"/>
  <c r="X224"/>
  <c r="X79"/>
  <c r="X23"/>
  <c r="X110"/>
  <c r="X136"/>
  <c r="X91"/>
  <c r="X122"/>
  <c r="X98"/>
  <c r="X17"/>
  <c r="X123"/>
  <c r="X74"/>
  <c r="X90"/>
  <c r="X75"/>
  <c r="X40"/>
  <c r="X155"/>
  <c r="X198"/>
  <c r="X111"/>
  <c r="X158"/>
  <c r="X165"/>
  <c r="X30"/>
  <c r="X156"/>
  <c r="X134"/>
  <c r="X97"/>
  <c r="X114"/>
  <c r="X257"/>
  <c r="X259"/>
  <c r="X64"/>
  <c r="X65"/>
  <c r="X260"/>
  <c r="X215"/>
  <c r="X58"/>
  <c r="X28"/>
  <c r="X19"/>
  <c r="X121"/>
  <c r="X72"/>
  <c r="X235"/>
  <c r="X59"/>
  <c r="X45"/>
  <c r="X113"/>
  <c r="X250"/>
  <c r="X32"/>
  <c r="X200"/>
  <c r="X73"/>
  <c r="X82"/>
  <c r="X209"/>
  <c r="X18"/>
  <c r="X216"/>
  <c r="X66"/>
  <c r="X112"/>
  <c r="X80" i="1" l="1"/>
  <c r="X135"/>
  <c r="X12"/>
  <c r="X134"/>
  <c r="X17"/>
  <c r="X104"/>
  <c r="X129"/>
  <c r="X19"/>
  <c r="X61"/>
  <c r="X72"/>
  <c r="X20"/>
  <c r="X79"/>
  <c r="X97"/>
  <c r="X63"/>
  <c r="X37"/>
  <c r="X62"/>
  <c r="X98"/>
  <c r="X15"/>
  <c r="X150"/>
  <c r="X25"/>
  <c r="X22"/>
  <c r="X56"/>
  <c r="X148"/>
  <c r="X14"/>
  <c r="X44"/>
  <c r="X10"/>
  <c r="X13"/>
  <c r="X99"/>
  <c r="X119"/>
  <c r="X34"/>
  <c r="X81"/>
  <c r="X23"/>
  <c r="X137"/>
  <c r="X130"/>
  <c r="X29" i="2" l="1"/>
  <c r="X11" i="1" l="1"/>
  <c r="X26" l="1"/>
  <c r="X157" i="2" l="1"/>
</calcChain>
</file>

<file path=xl/sharedStrings.xml><?xml version="1.0" encoding="utf-8"?>
<sst xmlns="http://schemas.openxmlformats.org/spreadsheetml/2006/main" count="1982" uniqueCount="1162">
  <si>
    <t>Σύλλογος</t>
  </si>
  <si>
    <t>ΒΑΘΜΟΙ</t>
  </si>
  <si>
    <t>60μ</t>
  </si>
  <si>
    <t>150μ</t>
  </si>
  <si>
    <t>1.000μ</t>
  </si>
  <si>
    <t>60m ΕΜΠ</t>
  </si>
  <si>
    <t>2.000 μ. ΒΑΔHN</t>
  </si>
  <si>
    <t>ΥΨΟΣ</t>
  </si>
  <si>
    <t>ΜΗΚΟΣ</t>
  </si>
  <si>
    <t>ΣΦΑΙΡΑ</t>
  </si>
  <si>
    <t>ΜΠΑΛΑΚΙ</t>
  </si>
  <si>
    <t xml:space="preserve"> </t>
  </si>
  <si>
    <t>A.A.H.X</t>
  </si>
  <si>
    <t>ΧΡ. ΧΕΙΡ.</t>
  </si>
  <si>
    <t>+</t>
  </si>
  <si>
    <t>7.8</t>
  </si>
  <si>
    <t>19.2</t>
  </si>
  <si>
    <t>3,00,14</t>
  </si>
  <si>
    <t>3,00,0</t>
  </si>
  <si>
    <t>9.6</t>
  </si>
  <si>
    <t>10,30,14</t>
  </si>
  <si>
    <t>10,30,0</t>
  </si>
  <si>
    <t>7.9</t>
  </si>
  <si>
    <t>19.3</t>
  </si>
  <si>
    <t>3,02,14</t>
  </si>
  <si>
    <t>3,02,0</t>
  </si>
  <si>
    <t>9.7</t>
  </si>
  <si>
    <t>10,34,14</t>
  </si>
  <si>
    <t>10,34,0</t>
  </si>
  <si>
    <t>8.0</t>
  </si>
  <si>
    <t>19.4</t>
  </si>
  <si>
    <t>3,04,14</t>
  </si>
  <si>
    <t>3,04,0</t>
  </si>
  <si>
    <t>9.8</t>
  </si>
  <si>
    <t>10,38,14</t>
  </si>
  <si>
    <t>10,38,0</t>
  </si>
  <si>
    <t>8.1</t>
  </si>
  <si>
    <t>19.6</t>
  </si>
  <si>
    <t>3,06,14</t>
  </si>
  <si>
    <t>3,06,0</t>
  </si>
  <si>
    <t>10.0</t>
  </si>
  <si>
    <t>10,43,14</t>
  </si>
  <si>
    <t>10,43,0</t>
  </si>
  <si>
    <t>8.2</t>
  </si>
  <si>
    <t>19.8</t>
  </si>
  <si>
    <t>3,08,14</t>
  </si>
  <si>
    <t>3,08,0</t>
  </si>
  <si>
    <t>10.2</t>
  </si>
  <si>
    <t>10,48,14</t>
  </si>
  <si>
    <t>10,48,0</t>
  </si>
  <si>
    <t>8.3</t>
  </si>
  <si>
    <t>20.0</t>
  </si>
  <si>
    <t>3,10,14</t>
  </si>
  <si>
    <t>3,10,0</t>
  </si>
  <si>
    <t>10.4</t>
  </si>
  <si>
    <t>10,54,14</t>
  </si>
  <si>
    <t>10,54,0</t>
  </si>
  <si>
    <t>8.4</t>
  </si>
  <si>
    <t>20.2</t>
  </si>
  <si>
    <t>3,13,14</t>
  </si>
  <si>
    <t>3,13,0</t>
  </si>
  <si>
    <t>10.6</t>
  </si>
  <si>
    <t>11,00,14</t>
  </si>
  <si>
    <t>11,00,0</t>
  </si>
  <si>
    <t>8.5</t>
  </si>
  <si>
    <t>20.5</t>
  </si>
  <si>
    <t>3,16,14</t>
  </si>
  <si>
    <t>3,16,0</t>
  </si>
  <si>
    <t>10.8</t>
  </si>
  <si>
    <t>11,07,14</t>
  </si>
  <si>
    <t>11,07,0</t>
  </si>
  <si>
    <t>8.6</t>
  </si>
  <si>
    <t>20.8</t>
  </si>
  <si>
    <t>3,19,14</t>
  </si>
  <si>
    <t>3,19,0</t>
  </si>
  <si>
    <t>11.0</t>
  </si>
  <si>
    <t>11,14,14</t>
  </si>
  <si>
    <t>11,14,0</t>
  </si>
  <si>
    <t>8.7</t>
  </si>
  <si>
    <t>21.1</t>
  </si>
  <si>
    <t>3,22,14</t>
  </si>
  <si>
    <t>3,22,0</t>
  </si>
  <si>
    <t>11.3</t>
  </si>
  <si>
    <t>11,22,14</t>
  </si>
  <si>
    <t>11,22,0</t>
  </si>
  <si>
    <t>8.8</t>
  </si>
  <si>
    <t>21.4</t>
  </si>
  <si>
    <t>3,25,14</t>
  </si>
  <si>
    <t>3,25,0</t>
  </si>
  <si>
    <t>11.6</t>
  </si>
  <si>
    <t>11,30,14</t>
  </si>
  <si>
    <t>11,30,0</t>
  </si>
  <si>
    <t>8.9</t>
  </si>
  <si>
    <t>21.8</t>
  </si>
  <si>
    <t>3,28,14</t>
  </si>
  <si>
    <t>3,28,0</t>
  </si>
  <si>
    <t>11.9</t>
  </si>
  <si>
    <t>11,40,14</t>
  </si>
  <si>
    <t>11,40,0</t>
  </si>
  <si>
    <t>9.1</t>
  </si>
  <si>
    <t>22.2</t>
  </si>
  <si>
    <t>3,31,14</t>
  </si>
  <si>
    <t>3,31,0</t>
  </si>
  <si>
    <t>12.3</t>
  </si>
  <si>
    <t>11,50,14</t>
  </si>
  <si>
    <t>11,50,0</t>
  </si>
  <si>
    <t>9.3</t>
  </si>
  <si>
    <t>22.6</t>
  </si>
  <si>
    <t>3,34,14</t>
  </si>
  <si>
    <t>3,34,0</t>
  </si>
  <si>
    <t>12.7</t>
  </si>
  <si>
    <t>12,05,14</t>
  </si>
  <si>
    <t>12,05,0</t>
  </si>
  <si>
    <t>9.5</t>
  </si>
  <si>
    <t>23.0</t>
  </si>
  <si>
    <t>3,37,14</t>
  </si>
  <si>
    <t>3,37,0</t>
  </si>
  <si>
    <t>13.1</t>
  </si>
  <si>
    <t>12,25,14</t>
  </si>
  <si>
    <t>12,25,0</t>
  </si>
  <si>
    <t>23.5</t>
  </si>
  <si>
    <t>3,41,14</t>
  </si>
  <si>
    <t>3,41,0</t>
  </si>
  <si>
    <t>13.6</t>
  </si>
  <si>
    <t>12,45,14</t>
  </si>
  <si>
    <t>12,45,0</t>
  </si>
  <si>
    <t>24.0</t>
  </si>
  <si>
    <t>3,45,14</t>
  </si>
  <si>
    <t>3,45,0</t>
  </si>
  <si>
    <t>14.0</t>
  </si>
  <si>
    <t>13,15,14</t>
  </si>
  <si>
    <t>13,15,0</t>
  </si>
  <si>
    <t>10.3</t>
  </si>
  <si>
    <t>24.5</t>
  </si>
  <si>
    <t>3,50,14</t>
  </si>
  <si>
    <t>3,50,0</t>
  </si>
  <si>
    <t>14.5</t>
  </si>
  <si>
    <t>13,50,14</t>
  </si>
  <si>
    <t>13,50,0</t>
  </si>
  <si>
    <t>25.0</t>
  </si>
  <si>
    <t>3,55,14</t>
  </si>
  <si>
    <t>3,55,0</t>
  </si>
  <si>
    <t>15.0</t>
  </si>
  <si>
    <t>14,30,14</t>
  </si>
  <si>
    <t>14,30,0</t>
  </si>
  <si>
    <t xml:space="preserve">ΒΑΘΜΟΛΟΓΙΑ ΠΟΛΥΑΘΛΩΝ </t>
  </si>
  <si>
    <t>ΠΑΓΚΟΡΑΣΙΔΩΝ Β΄</t>
  </si>
  <si>
    <t>21.0</t>
  </si>
  <si>
    <t>3,30,14</t>
  </si>
  <si>
    <t>3,30,0</t>
  </si>
  <si>
    <t>10.5</t>
  </si>
  <si>
    <t>11,10,14</t>
  </si>
  <si>
    <t>11,10,0</t>
  </si>
  <si>
    <t>3,32,14</t>
  </si>
  <si>
    <t>3,32,0</t>
  </si>
  <si>
    <t>11,16,14</t>
  </si>
  <si>
    <t>11,16,0</t>
  </si>
  <si>
    <t>21.2</t>
  </si>
  <si>
    <t>10.7</t>
  </si>
  <si>
    <t>3,36,14</t>
  </si>
  <si>
    <t>3,36,0</t>
  </si>
  <si>
    <t>10.9</t>
  </si>
  <si>
    <t>9.0</t>
  </si>
  <si>
    <t>21.6</t>
  </si>
  <si>
    <t>3,38,14</t>
  </si>
  <si>
    <t>3,38,0</t>
  </si>
  <si>
    <t>11.1</t>
  </si>
  <si>
    <t>11,38,14</t>
  </si>
  <si>
    <t>11,38,0</t>
  </si>
  <si>
    <t>3,40,14</t>
  </si>
  <si>
    <t>3,40,0</t>
  </si>
  <si>
    <t>11,48,14</t>
  </si>
  <si>
    <t>11,48,0</t>
  </si>
  <si>
    <t>9.2</t>
  </si>
  <si>
    <t>22.0</t>
  </si>
  <si>
    <t>3,43,14</t>
  </si>
  <si>
    <t>3,43,0</t>
  </si>
  <si>
    <t>11.5</t>
  </si>
  <si>
    <t>11,58,14</t>
  </si>
  <si>
    <t>11,58,0</t>
  </si>
  <si>
    <t>22.3</t>
  </si>
  <si>
    <t>3,46,14</t>
  </si>
  <si>
    <t>3,46,0</t>
  </si>
  <si>
    <t>11.7</t>
  </si>
  <si>
    <t>12,10,00</t>
  </si>
  <si>
    <t>12,10,0</t>
  </si>
  <si>
    <t>9.4</t>
  </si>
  <si>
    <t>3,49,14</t>
  </si>
  <si>
    <t>3,49,0</t>
  </si>
  <si>
    <t>12,20,14</t>
  </si>
  <si>
    <t>12,20,0</t>
  </si>
  <si>
    <t>22.9</t>
  </si>
  <si>
    <t>3,52,14</t>
  </si>
  <si>
    <t>3,52,0</t>
  </si>
  <si>
    <t>12.2</t>
  </si>
  <si>
    <t>12,30,14</t>
  </si>
  <si>
    <t>12,30,0</t>
  </si>
  <si>
    <t>23.2</t>
  </si>
  <si>
    <t>12.5</t>
  </si>
  <si>
    <t>23.6</t>
  </si>
  <si>
    <t>3,58,14</t>
  </si>
  <si>
    <t>3,58,0</t>
  </si>
  <si>
    <t>12.8</t>
  </si>
  <si>
    <t>13,00,14</t>
  </si>
  <si>
    <t>13,00,0</t>
  </si>
  <si>
    <t>9.9</t>
  </si>
  <si>
    <t>4,01,14</t>
  </si>
  <si>
    <t>4,01,0</t>
  </si>
  <si>
    <t>13.2</t>
  </si>
  <si>
    <t>13,20,14</t>
  </si>
  <si>
    <t>13,20,0</t>
  </si>
  <si>
    <t>10.1</t>
  </si>
  <si>
    <t>24.4</t>
  </si>
  <si>
    <t>4,04,14</t>
  </si>
  <si>
    <t>4,04,0</t>
  </si>
  <si>
    <t>13,40,14</t>
  </si>
  <si>
    <t>13,40,0</t>
  </si>
  <si>
    <t>24.8</t>
  </si>
  <si>
    <t>4,07,14</t>
  </si>
  <si>
    <t>4,07,0</t>
  </si>
  <si>
    <t>14,00,14</t>
  </si>
  <si>
    <t>14,00,0</t>
  </si>
  <si>
    <t>25.3</t>
  </si>
  <si>
    <t>4,11,14</t>
  </si>
  <si>
    <t>4,11,0</t>
  </si>
  <si>
    <t>25.8</t>
  </si>
  <si>
    <t>4,15,14</t>
  </si>
  <si>
    <t>4,15,0</t>
  </si>
  <si>
    <t>15,00,14</t>
  </si>
  <si>
    <t>15,00,0</t>
  </si>
  <si>
    <t>26.3</t>
  </si>
  <si>
    <t>4,20,14</t>
  </si>
  <si>
    <t>4,20,0</t>
  </si>
  <si>
    <t>15.5</t>
  </si>
  <si>
    <t>15,40,14</t>
  </si>
  <si>
    <t>15,40,0</t>
  </si>
  <si>
    <t>26.8</t>
  </si>
  <si>
    <t>4,25,14</t>
  </si>
  <si>
    <t>4,25,0</t>
  </si>
  <si>
    <t>16.0</t>
  </si>
  <si>
    <t>16,30,14</t>
  </si>
  <si>
    <t>16,30,0</t>
  </si>
  <si>
    <t>3,55,1</t>
  </si>
  <si>
    <t>14,30,1</t>
  </si>
  <si>
    <t>ΑΝΑΛΥΤΙΚΑ ΑΠΟΤΕΛΕΣΜΑΤΑ ΔΙΑΣΥΛΛΟΓΙΚΟΥ ΠΡΩΤΑΘΛΗΜΑΤΟΣ</t>
  </si>
  <si>
    <t>60μ.</t>
  </si>
  <si>
    <t>Επίδο-ση</t>
  </si>
  <si>
    <t>Βαθμοί</t>
  </si>
  <si>
    <t>150μ.</t>
  </si>
  <si>
    <t>1.000μ.</t>
  </si>
  <si>
    <t>2.000μ. Βάδην</t>
  </si>
  <si>
    <t>Άλμα σε Ύψος</t>
  </si>
  <si>
    <t>Άλμα σε Μήκος</t>
  </si>
  <si>
    <t>Σφαιροβολία</t>
  </si>
  <si>
    <t>Μπαλάκι</t>
  </si>
  <si>
    <t>Κατά-ταξη</t>
  </si>
  <si>
    <t>Επίδο-
ση</t>
  </si>
  <si>
    <t>60μ. με Εμπ.</t>
  </si>
  <si>
    <t>Σύνολο
Βαθμών</t>
  </si>
  <si>
    <t>2,00,0</t>
  </si>
  <si>
    <t>3,50,1</t>
  </si>
  <si>
    <t>3,45,1</t>
  </si>
  <si>
    <t>3,41,1</t>
  </si>
  <si>
    <t>3,37,1</t>
  </si>
  <si>
    <t>3,34,1</t>
  </si>
  <si>
    <t>3,31,1</t>
  </si>
  <si>
    <t>3,28,1</t>
  </si>
  <si>
    <t>3,25,1</t>
  </si>
  <si>
    <t>3,22,1</t>
  </si>
  <si>
    <t>3,19,1</t>
  </si>
  <si>
    <t>3,16,1</t>
  </si>
  <si>
    <t>3,10,1</t>
  </si>
  <si>
    <t>3,08,1</t>
  </si>
  <si>
    <t>3,06,1</t>
  </si>
  <si>
    <t>3,04,1</t>
  </si>
  <si>
    <t>3,02,1</t>
  </si>
  <si>
    <t>3,00,1</t>
  </si>
  <si>
    <t>10,01,0</t>
  </si>
  <si>
    <t>13,50,1</t>
  </si>
  <si>
    <t>13,15,1</t>
  </si>
  <si>
    <t>12,45,1</t>
  </si>
  <si>
    <t>12,25,1</t>
  </si>
  <si>
    <t>12,05,1</t>
  </si>
  <si>
    <t>11,50,1</t>
  </si>
  <si>
    <t>11,40,1</t>
  </si>
  <si>
    <t>11,30,1</t>
  </si>
  <si>
    <t>11,22,1</t>
  </si>
  <si>
    <t>11,14,1</t>
  </si>
  <si>
    <t>11,07,1</t>
  </si>
  <si>
    <t>11,00,1</t>
  </si>
  <si>
    <t>10,54,1</t>
  </si>
  <si>
    <t>10,48,1</t>
  </si>
  <si>
    <t>10,43,1</t>
  </si>
  <si>
    <t>10,38,1</t>
  </si>
  <si>
    <t>10,34,1</t>
  </si>
  <si>
    <t>10,30,1</t>
  </si>
  <si>
    <t>3,30,1</t>
  </si>
  <si>
    <t>3,32,1</t>
  </si>
  <si>
    <t>3,36,1</t>
  </si>
  <si>
    <t>3,38,1</t>
  </si>
  <si>
    <t>3,40,1</t>
  </si>
  <si>
    <t>3,43,1</t>
  </si>
  <si>
    <t>3,46,1</t>
  </si>
  <si>
    <t>3,49,1</t>
  </si>
  <si>
    <t>3,52,1</t>
  </si>
  <si>
    <t>3,58,1</t>
  </si>
  <si>
    <t>4,01,1</t>
  </si>
  <si>
    <t>4,04,1</t>
  </si>
  <si>
    <t>4,07,1</t>
  </si>
  <si>
    <t>4,11,1</t>
  </si>
  <si>
    <t>4,15,1</t>
  </si>
  <si>
    <t>4,20,1</t>
  </si>
  <si>
    <t>4,25,1</t>
  </si>
  <si>
    <t>11,10,1</t>
  </si>
  <si>
    <t>11,16,1</t>
  </si>
  <si>
    <t>11,38,1</t>
  </si>
  <si>
    <t>11,48,1</t>
  </si>
  <si>
    <t>11,58,1</t>
  </si>
  <si>
    <t>12,10,1</t>
  </si>
  <si>
    <t>12,20,1</t>
  </si>
  <si>
    <t>12,30,1</t>
  </si>
  <si>
    <t>13,00,1</t>
  </si>
  <si>
    <t>13,20,1</t>
  </si>
  <si>
    <t>13,40,1</t>
  </si>
  <si>
    <t>14,00,1</t>
  </si>
  <si>
    <t>15,00,1</t>
  </si>
  <si>
    <t>15,40,1</t>
  </si>
  <si>
    <t>16,30,1</t>
  </si>
  <si>
    <t>3,13,1</t>
  </si>
  <si>
    <t>ΠΟΛΥΑΘΛΟΥ ΠΑΓΚΟΡΑΣΙΔΩΝ  Β΄</t>
  </si>
  <si>
    <t>Ε.Α.Σ.  Σ.Ε.Γ.Α.Σ. ΑΝΑΤΟΛΙΚΗΣ  ΑΤΤΙΚΗΣ</t>
  </si>
  <si>
    <t>Επίδοση</t>
  </si>
  <si>
    <t xml:space="preserve">       ΣΦΑΙΡΑ</t>
  </si>
  <si>
    <t>2,59,90</t>
  </si>
  <si>
    <t>3,00,00</t>
  </si>
  <si>
    <t>3,06,00</t>
  </si>
  <si>
    <t>3,12,00</t>
  </si>
  <si>
    <t>3,18,00</t>
  </si>
  <si>
    <t>3,24,00</t>
  </si>
  <si>
    <t>3,30,00</t>
  </si>
  <si>
    <t>3,36,00</t>
  </si>
  <si>
    <t>3,42,00</t>
  </si>
  <si>
    <t>3,48,00</t>
  </si>
  <si>
    <t>3,54,00</t>
  </si>
  <si>
    <t>4,00,00</t>
  </si>
  <si>
    <t>4,06,00</t>
  </si>
  <si>
    <t>4,12,00</t>
  </si>
  <si>
    <t>4,18,00</t>
  </si>
  <si>
    <t>4,24,00</t>
  </si>
  <si>
    <t>4,30,00</t>
  </si>
  <si>
    <t>4,36,00</t>
  </si>
  <si>
    <t>4,42,00</t>
  </si>
  <si>
    <t>4,48,00</t>
  </si>
  <si>
    <t>4,54,00</t>
  </si>
  <si>
    <t>5,00,00</t>
  </si>
  <si>
    <t>5,06,00</t>
  </si>
  <si>
    <t>5,12,00</t>
  </si>
  <si>
    <t>5,18,00</t>
  </si>
  <si>
    <t>2,55,00</t>
  </si>
  <si>
    <t>Ε.Α.Σ.  Σ.Ε.Γ.Α.Σ. ΘΕΣΣΑΛΟΝΙΚΗΣ</t>
  </si>
  <si>
    <t>ΚΑΥΤΑΝΖΟΓΛΕΙΟ ΕΘΝΙΚΟ ΣΤΑΔΙΟ</t>
  </si>
  <si>
    <t>Σάββατο, 14 ΑΠΡΙΛΙΟΥ  2018</t>
  </si>
  <si>
    <t>ΕΤΟΝ</t>
  </si>
  <si>
    <t>επώνυμο</t>
  </si>
  <si>
    <t>Ονομα</t>
  </si>
  <si>
    <t>ΧΡΗΣΤΟΣ</t>
  </si>
  <si>
    <t>ΔΗΜΗΤΡΙΟΣ</t>
  </si>
  <si>
    <t>ΑΓΓΕΛΟΣ</t>
  </si>
  <si>
    <t>ΑΒΡΑΣ</t>
  </si>
  <si>
    <t>ΓΕΩΡΓΙΟΣ</t>
  </si>
  <si>
    <t>ΠΑΠΑΓΚΙΝΤΣΙΔΗΣ</t>
  </si>
  <si>
    <t>ΠΕΤΡΟΣ</t>
  </si>
  <si>
    <t>ΜΑΖΝΗΣ</t>
  </si>
  <si>
    <t>ΑΘΑΝΑΣΙΟΣ</t>
  </si>
  <si>
    <t>ΜΠΑΛΟΥΚΑΣ</t>
  </si>
  <si>
    <t>ΜΑΝΟΥΡΑΣ</t>
  </si>
  <si>
    <t>ΕΥΑΓΓΕΛΟΣ-ΧΡΗΣΤΟΣ</t>
  </si>
  <si>
    <t>ΑΜΟΙΡΙΔΗΣ</t>
  </si>
  <si>
    <t>ΡΑΦΑΗΛ</t>
  </si>
  <si>
    <t>ΗΛΙΑΔΗΣ</t>
  </si>
  <si>
    <t>ΝΕΟΧΩΡΛΗΣ</t>
  </si>
  <si>
    <t>ΘΕΟΦΑΝΗΣ</t>
  </si>
  <si>
    <t>ΒΕΙΖΙ</t>
  </si>
  <si>
    <t>ΧΡΟΥΣΗΣ</t>
  </si>
  <si>
    <t>ΕΜΜΑΝΟΥΗΛ</t>
  </si>
  <si>
    <t>ΠΙΟΥΚΣ</t>
  </si>
  <si>
    <t>ΜΠΟΥΡΓΚΟΥΤΖΗΣ</t>
  </si>
  <si>
    <t>ΚΟΥΡΤΕΣΗΣ</t>
  </si>
  <si>
    <t>ΙΩΑΝΝΗΣ</t>
  </si>
  <si>
    <t>ΤΣΟΥΤΑΝΗΣ</t>
  </si>
  <si>
    <t>ΠΑΣΧΑΛΗΣ</t>
  </si>
  <si>
    <t>ΝΙΚΟΛΑΟΣ</t>
  </si>
  <si>
    <t>ΛΕΟΝΤΑΡΑΣ</t>
  </si>
  <si>
    <t>ΠΟΛΥΧΡΟΝΗΣ</t>
  </si>
  <si>
    <t>ΚΟΥΛΕΛΗΣ</t>
  </si>
  <si>
    <t>ΑΓΗΣΙΛΑΟΣ</t>
  </si>
  <si>
    <t>ΔΟΜΟΥΖΗΣ</t>
  </si>
  <si>
    <t>ΗΡΑΚΛΗΣ</t>
  </si>
  <si>
    <t xml:space="preserve">ΣΑΜΑΡΆΣ </t>
  </si>
  <si>
    <t>ΓΕΩΡΓΙΟΣ-ΡΑΦΑΗΛ</t>
  </si>
  <si>
    <t>ΘΕΟΦΑΝΙΔΗΣ</t>
  </si>
  <si>
    <t>ΚΩΝΣΤΑΝΤΙΝΟΣ</t>
  </si>
  <si>
    <t>ΔΑΛΚΙΤΣΗΣ</t>
  </si>
  <si>
    <t>ΠΟΙΑΣ</t>
  </si>
  <si>
    <t>ΜΑΣΜΑΝΙΔΗΣ</t>
  </si>
  <si>
    <t xml:space="preserve">ΚΥΡΙΑΚΙΔΗΣ </t>
  </si>
  <si>
    <t>ΑΛΕΥΡΟΥΔΗΣ</t>
  </si>
  <si>
    <t xml:space="preserve">ΤΣΑΚΝΑΚΗΣ </t>
  </si>
  <si>
    <t>ΓΚΟΤΣΙΔΗΣ</t>
  </si>
  <si>
    <t>ΗΛΙΑΣ</t>
  </si>
  <si>
    <t>ΣΤΑΥΡΟΣ</t>
  </si>
  <si>
    <t>ΑΔΑΜΙΔΗΣ</t>
  </si>
  <si>
    <t>ΠΙΣΑΣ</t>
  </si>
  <si>
    <t>ΜΠΑΡΛΗΣ</t>
  </si>
  <si>
    <t>ΜΟΥΡΑΤΙΔΗΣ</t>
  </si>
  <si>
    <t>ΠΑΓΩΝΗΣ</t>
  </si>
  <si>
    <t>ΓΕΩΡΓΙΟΥ</t>
  </si>
  <si>
    <t>ΔΗΜΟΓΛΟΥ</t>
  </si>
  <si>
    <t>ΖΛΑΤΑΝΟΣ</t>
  </si>
  <si>
    <t>ΚΟΥΚΟΥΤΗΣ</t>
  </si>
  <si>
    <t>ΖΙΩΓΑΣ</t>
  </si>
  <si>
    <t>ΘΑΝΑΣΗΣ</t>
  </si>
  <si>
    <t>ΠΟΤΑΚΙΔΗΣ</t>
  </si>
  <si>
    <t>ΣΑΒΒΑΣ</t>
  </si>
  <si>
    <t>ΠΟΛΑΤΣΙΔΗΣ</t>
  </si>
  <si>
    <t>ΑΝΕΣΤΗΣ</t>
  </si>
  <si>
    <t>Παπανακλής                </t>
  </si>
  <si>
    <t xml:space="preserve">Ευθύμιος  </t>
  </si>
  <si>
    <t xml:space="preserve">Κεσκίνης     </t>
  </si>
  <si>
    <t xml:space="preserve">Γεώργιος      </t>
  </si>
  <si>
    <t xml:space="preserve"> Χιώτης        </t>
  </si>
  <si>
    <t xml:space="preserve">Αλέξανδρος-Ιωάν. </t>
  </si>
  <si>
    <t xml:space="preserve"> Παπαδόπουλος </t>
  </si>
  <si>
    <t xml:space="preserve">Αλέξανδρος  </t>
  </si>
  <si>
    <t xml:space="preserve">Γ.Σ. ΛΑΓΚΑΔΑ </t>
  </si>
  <si>
    <t>ΑΟ ΑΡΙΩΝΑΣ ΚΟΥΦ</t>
  </si>
  <si>
    <t>ΣΑΠΚ ΝΕΑΠΟΛΗΣ</t>
  </si>
  <si>
    <t>ΑΠΣ ΠΥΓΜΗ ΕΥΟΣΜΟΥ</t>
  </si>
  <si>
    <t>ΒΕΡΓΙΝΑ</t>
  </si>
  <si>
    <t>Α.Σ.ΘΗΣΕΑΣ</t>
  </si>
  <si>
    <t>ΓΑΣ ΚΟΥΦΑΛΙΩΝ</t>
  </si>
  <si>
    <t xml:space="preserve">ΑΣ ΟΛΥΜΠ ΔΟΜΗ </t>
  </si>
  <si>
    <t>Ο.Π.Θ</t>
  </si>
  <si>
    <t xml:space="preserve">ΕΤΟΝ </t>
  </si>
  <si>
    <t>ΟΝΟΜΑ</t>
  </si>
  <si>
    <t>ΑΪΔΙΝΙΔΟΥ</t>
  </si>
  <si>
    <t>ΑΣΠΑΣΙΑ</t>
  </si>
  <si>
    <t>ΟΥΖΟΥΝΙΔΟΥ</t>
  </si>
  <si>
    <t>ΑΦΡΟΔΙΤΗ</t>
  </si>
  <si>
    <t>ΤΡΙΦΤΙΔΗ</t>
  </si>
  <si>
    <t>ΑΝΘΗ</t>
  </si>
  <si>
    <t>ΧΡΙΣΤΙΝΑ</t>
  </si>
  <si>
    <t>ΠΑΠΑΔΟΠΟΥΛΟΥ</t>
  </si>
  <si>
    <t>ΜΑΡΙΑ</t>
  </si>
  <si>
    <t>ΑΒΡΑ</t>
  </si>
  <si>
    <t>ΑΝΑΣΤΑΣΙΑ</t>
  </si>
  <si>
    <t>ΑΣΛΑΜΑΤΖΙΔΟΥ</t>
  </si>
  <si>
    <t>ΑΓΓΕΛΙΚΗ</t>
  </si>
  <si>
    <t>ΑΝΝΑ</t>
  </si>
  <si>
    <t>ΛΑΦΤΣΟΓΛΟΥ</t>
  </si>
  <si>
    <t>ΣΟΦΙΑ</t>
  </si>
  <si>
    <t>ΙΩΑΝΝΑ</t>
  </si>
  <si>
    <t>ΜΙΧΑΛΟΥΔΗ</t>
  </si>
  <si>
    <t>ΕΛΛΙΣΑΒΕΤ</t>
  </si>
  <si>
    <t>ΔΕΣΠΟΙΝΑ</t>
  </si>
  <si>
    <t>ΤΑΡΑΣΙΔΟΥ</t>
  </si>
  <si>
    <t>ΑΝΔΡΙΑΝΑ</t>
  </si>
  <si>
    <t>ΠΑΠΑΘΑΝΑΣΙΟΥ</t>
  </si>
  <si>
    <t>ΑΡΙΕΤΑ</t>
  </si>
  <si>
    <t>ΕΛΕΝΗ</t>
  </si>
  <si>
    <t>ΑΣΛΑΝΙΔΟΥ</t>
  </si>
  <si>
    <t>ΣΕΒΑΣΤΙΑΝΗ</t>
  </si>
  <si>
    <t>ΝΙΚΟΛΕΤΑ</t>
  </si>
  <si>
    <t>ΚΩΝ/ΝΑ</t>
  </si>
  <si>
    <t>ΝΙΚΟΛΑΙΔΟΥ</t>
  </si>
  <si>
    <t>ΖΕΓΛΗ</t>
  </si>
  <si>
    <t>ΠΗΝΕΛΟΠΗ</t>
  </si>
  <si>
    <t>ΤΣΙΑΓΓΡΙΔΟΥ</t>
  </si>
  <si>
    <t>ΕΛΕΝΗ ΞΕΝΗ</t>
  </si>
  <si>
    <t>ΤΣΟΥΜΑ</t>
  </si>
  <si>
    <t>ΔΗΜΗΤΡΙΑΔΟΥ</t>
  </si>
  <si>
    <t>ΓΚΙΒΙΖΙΝΗ</t>
  </si>
  <si>
    <t>ΑΛΚΗΣΤΙΣ</t>
  </si>
  <si>
    <t>ΧΕΡΙΣΤΑΝΙΔΟΥ</t>
  </si>
  <si>
    <t>ΣΤΥΛΙΑΝΗ</t>
  </si>
  <si>
    <t>ΚΡΑΝΑ</t>
  </si>
  <si>
    <t>ΤΣΟΛΑΚΙΔΟΥ</t>
  </si>
  <si>
    <t xml:space="preserve">ΑΠΟΣΤΟΛΑΚΗ </t>
  </si>
  <si>
    <t>ΑΝΑΤΟΛΗ</t>
  </si>
  <si>
    <t>ΣΕΡΑΚΛΕΙΔΟΥ</t>
  </si>
  <si>
    <t>ΑΛΕΞΑΝΔΡΑ</t>
  </si>
  <si>
    <t>ΤΟΤΣΚΑ</t>
  </si>
  <si>
    <t>ΑΝΤΑ</t>
  </si>
  <si>
    <t xml:space="preserve">ΤΟΛΙΟΥ </t>
  </si>
  <si>
    <t>ΒΑΡΒΑΡΑ</t>
  </si>
  <si>
    <t>ΓΡΗΓΟΡΟΓΛΟΥ</t>
  </si>
  <si>
    <t>ΠΑΤΖΑΡΤΖΗ</t>
  </si>
  <si>
    <t>ΑΝΤΩΝΙΑ</t>
  </si>
  <si>
    <t>ΑΛΤΙΠΑΡΜΑΚΗ</t>
  </si>
  <si>
    <t>ΕΥΑΓΓΕΛΙΑ</t>
  </si>
  <si>
    <t>ΡΙΖΟΥΔΗ</t>
  </si>
  <si>
    <t xml:space="preserve">ΜΙΧΑΗΛΊΔΟΥ </t>
  </si>
  <si>
    <t>ΣΦΕΤΣΚΟΥΔΗ</t>
  </si>
  <si>
    <t>ΔΟΥΛΚΕΡΙΔΟΥ</t>
  </si>
  <si>
    <t>ΓΑΚΟΥ</t>
  </si>
  <si>
    <t>ΑΙΚΑΤΕΡΙΝΗ</t>
  </si>
  <si>
    <t>ΑΝΑΣΤΑΣΙΑΔΟΥ</t>
  </si>
  <si>
    <t>ΜΑΥΡΑΚΗ</t>
  </si>
  <si>
    <t>ΘΕΑΝΩ</t>
  </si>
  <si>
    <t>ΠΑΝΤΑΖΙΔΟΥ</t>
  </si>
  <si>
    <t>ΠΕΛΑΓΙΑ</t>
  </si>
  <si>
    <t>ΚΟΜΝΗΝΑΚΗ</t>
  </si>
  <si>
    <t>ΕΛΕΥΘΕΡΙΑ</t>
  </si>
  <si>
    <t>ΚΙΣΣΑ</t>
  </si>
  <si>
    <t>ΜΑΤΑΡΑ</t>
  </si>
  <si>
    <t>ΑΖΑ</t>
  </si>
  <si>
    <t>ΣΤΑΥΡΑΚΑΚΗ</t>
  </si>
  <si>
    <t>ΣΠΥΡΙΔΟΥΛΑ</t>
  </si>
  <si>
    <t>ΦΥΤΡΑΚΗ</t>
  </si>
  <si>
    <t>ΝΕΦΕΛΗ</t>
  </si>
  <si>
    <t>ΧΑΤΖΟΠΟΥΛΟΥ</t>
  </si>
  <si>
    <t>ΤΑΛΤΑΜΠΑΝΗ</t>
  </si>
  <si>
    <t>ΔΗΜΗΤΡΑ</t>
  </si>
  <si>
    <t>ΘΕΟΔΩΡΙΔΟΥ</t>
  </si>
  <si>
    <t>ΑΡΓΥΡΩ</t>
  </si>
  <si>
    <t>ΛΑΖΑΡΟΠΟΥΛΟΥ</t>
  </si>
  <si>
    <t>Ο.Π.Θ.</t>
  </si>
  <si>
    <t xml:space="preserve">ΓΑΣ ΚΟΥΦΑΛΙΩΝ </t>
  </si>
  <si>
    <t xml:space="preserve">ΠΟΛΥΑΘΛΟΥ ΠΑΜΠΑΙΔΩΝ  Β΄ Α' ΟΜΙΛΟΣ </t>
  </si>
  <si>
    <t xml:space="preserve">ΠΟΛΥΑΘΛΟΥ ΠΑΓΚΟΡΑΣΙΔΩΝ  Β΄ Α' ΟΜΙΛΟΣ </t>
  </si>
  <si>
    <t>4,11,90</t>
  </si>
  <si>
    <t>4,14,48</t>
  </si>
  <si>
    <t>4,16,82</t>
  </si>
  <si>
    <t>4,33,74</t>
  </si>
  <si>
    <t>4,38,28</t>
  </si>
  <si>
    <t>4,21,44</t>
  </si>
  <si>
    <t>3,54,13</t>
  </si>
  <si>
    <t>4,08,80</t>
  </si>
  <si>
    <t>4,22,02</t>
  </si>
  <si>
    <t>3,57,16</t>
  </si>
  <si>
    <t>4,42,54</t>
  </si>
  <si>
    <t>5,25,70</t>
  </si>
  <si>
    <t>4,12,10</t>
  </si>
  <si>
    <t>4,27,94</t>
  </si>
  <si>
    <t>4,11,04</t>
  </si>
  <si>
    <t>4,41,34</t>
  </si>
  <si>
    <t>5,21,66</t>
  </si>
  <si>
    <t>3,51,63</t>
  </si>
  <si>
    <t>3,53,30</t>
  </si>
  <si>
    <t>4,35,36</t>
  </si>
  <si>
    <t>ΣΙΩΠΗ</t>
  </si>
  <si>
    <t>ΑΡΧΟΝΤΙΑ</t>
  </si>
  <si>
    <t>ΚΟΛΛΑΡΟΥ</t>
  </si>
  <si>
    <t>ΜΙΧΑΗΛΙΔΟΥ</t>
  </si>
  <si>
    <t>ΕΛΕΝΑ</t>
  </si>
  <si>
    <t>ΣΙΑΠΙΚΟΥΔΗ</t>
  </si>
  <si>
    <t>ΠΑΣΧΑΛΙΝΑ</t>
  </si>
  <si>
    <t>ΤΡΙΑΝΤΑΦΥΛΛΙΔΟΥ</t>
  </si>
  <si>
    <t>ΤΡΙΑΝΤΑΦΥΛΛΙΑ</t>
  </si>
  <si>
    <t>ΔΟΧΤΣΗ</t>
  </si>
  <si>
    <t>ΑΒΡΑΜΟΓΛΟΥ</t>
  </si>
  <si>
    <t>ΒΥΖΑΝΤΗ</t>
  </si>
  <si>
    <t>ΕΥΘΑΛΙΑ</t>
  </si>
  <si>
    <t>ΧΑΤΖΗΑΝΤΩΝΙΟΥ</t>
  </si>
  <si>
    <t>ΦΡΕΙΔΕΡΙΚΗ</t>
  </si>
  <si>
    <t>5,20,79</t>
  </si>
  <si>
    <t>4,05,23</t>
  </si>
  <si>
    <t>3,47,76</t>
  </si>
  <si>
    <t>3,49,40</t>
  </si>
  <si>
    <t>4,16,04</t>
  </si>
  <si>
    <t>4,56,69</t>
  </si>
  <si>
    <t>3,23,91</t>
  </si>
  <si>
    <t>4,06,06</t>
  </si>
  <si>
    <t>3,44,66</t>
  </si>
  <si>
    <t>3,15,36</t>
  </si>
  <si>
    <t>4,13,09</t>
  </si>
  <si>
    <t>4,16,75</t>
  </si>
  <si>
    <t>3,20.46</t>
  </si>
  <si>
    <t>4,30,52</t>
  </si>
  <si>
    <t>3,55,86</t>
  </si>
  <si>
    <t>3,31,09</t>
  </si>
  <si>
    <t>3,13,75</t>
  </si>
  <si>
    <t>ΕΛΕΥΤΕΡΙΑΔΗ</t>
  </si>
  <si>
    <t>ΑΣ ΚΕΝΤΑΥΡΟΣ</t>
  </si>
  <si>
    <t>ΚΟΤΖΙΑΓΚΙΑΟΥΡΙΔΟΥ</t>
  </si>
  <si>
    <t xml:space="preserve">ΑΣΣ ΗΡΑΚΛΗΣ </t>
  </si>
  <si>
    <t>3,49,15</t>
  </si>
  <si>
    <t>ΚΟΚΚΙΝΟΥ</t>
  </si>
  <si>
    <t>ΦΙΛΙΠΠΙΑ</t>
  </si>
  <si>
    <t>ΤΖΕΒΕΛΕΚΟΠΟΥΛΟΥ</t>
  </si>
  <si>
    <t>Α.Σ.ΑΡΝΗ</t>
  </si>
  <si>
    <t>3,52,40</t>
  </si>
  <si>
    <t>ΜΠΑΚΑΛΗ</t>
  </si>
  <si>
    <t>ΜΙΧΑΕΛΑ</t>
  </si>
  <si>
    <t xml:space="preserve">ΓΣ ΧΑΡ. Ο ΜΑΚΕΔΩΝ </t>
  </si>
  <si>
    <t>4,06,83</t>
  </si>
  <si>
    <t>ΒΑΡΒΑΡΙΩΤΟΥ</t>
  </si>
  <si>
    <t>ΧΡΥΣΑΝΘΗ</t>
  </si>
  <si>
    <t>Α.Ο.ΟΞΥΘΕΜΙΣ</t>
  </si>
  <si>
    <t xml:space="preserve">ΤΡΙΑΝΤΑΦΥΛΛΙΔΗ </t>
  </si>
  <si>
    <t>ΑΝΘΟΥΛΑ</t>
  </si>
  <si>
    <t>3,57,22</t>
  </si>
  <si>
    <t>ΕΥΓΕΝΙΑ</t>
  </si>
  <si>
    <t>ΦΩΤΙΑΔΟΥ</t>
  </si>
  <si>
    <t>ΝΙΟΒΗ</t>
  </si>
  <si>
    <t>ΑΣ ΠΑΝΟΡΑΜΑ</t>
  </si>
  <si>
    <t>4,27,41</t>
  </si>
  <si>
    <t>ΠΑΠΑΓΕΩΡΓΑΚΟΠΟΥΛΟΥ</t>
  </si>
  <si>
    <t>ΒΙΚΕΝΤΙΑ</t>
  </si>
  <si>
    <t>4,05,95</t>
  </si>
  <si>
    <t>ΠΙΤΣΙΟΡΛΑ</t>
  </si>
  <si>
    <t>ΣΤΕΦΑΝΙΑ</t>
  </si>
  <si>
    <t>Α.Φ.ΘΕΡΜΗΣ ΑΔΩΝΙΣ</t>
  </si>
  <si>
    <t>4,52,47</t>
  </si>
  <si>
    <t>ΓΚΑΒΟΥ</t>
  </si>
  <si>
    <t>4,08,64</t>
  </si>
  <si>
    <t>ΘΕΟΔΟΣΟΠΟΥΛΟΥ</t>
  </si>
  <si>
    <t>ΣΩΤΗΡΙΑ</t>
  </si>
  <si>
    <t>4,41,41</t>
  </si>
  <si>
    <t xml:space="preserve">ΑΛΕΞΙΟΥ </t>
  </si>
  <si>
    <t>4,19,80</t>
  </si>
  <si>
    <t>ΖΑΡΙΓΚΟΛΗ</t>
  </si>
  <si>
    <t>ΦΑΝΟΥΡΙΑ</t>
  </si>
  <si>
    <t>4,20,86</t>
  </si>
  <si>
    <t>ΧΑΤΖΗΠΑΠΑ</t>
  </si>
  <si>
    <t>ΚΟΥΜΑΝΗ</t>
  </si>
  <si>
    <t>ΓΕΩΡΓΙΑ</t>
  </si>
  <si>
    <t>ΘΕΟΔΩΡΙΔΗ</t>
  </si>
  <si>
    <t>ΑΓΓΕΛΙΝΑ</t>
  </si>
  <si>
    <t>ΓΑΛΙΤΗ</t>
  </si>
  <si>
    <t>ΜΑΡΚΕΛΛΑ</t>
  </si>
  <si>
    <t>4,27,15</t>
  </si>
  <si>
    <t>ΚΟΥΚΟΥΦΙΝΟΥ</t>
  </si>
  <si>
    <t>ΘΑΛΕΙΑ</t>
  </si>
  <si>
    <t>4,43,73</t>
  </si>
  <si>
    <t>ΠΑΡΘΕΝΙΩΤΗ</t>
  </si>
  <si>
    <t>ΑΡΕΤΗ</t>
  </si>
  <si>
    <t>ΒΑΣΙΛΕΙΟΥ</t>
  </si>
  <si>
    <t>ΝΙΚΟΛΕΤΑ ΜΑΡΙΑ</t>
  </si>
  <si>
    <t>4,20,31</t>
  </si>
  <si>
    <t>ΣΤΕΡΓΙΟΠΟΥΛΟΥ</t>
  </si>
  <si>
    <t>ΟΥΡΑΝΙΑ</t>
  </si>
  <si>
    <t>4,30,08</t>
  </si>
  <si>
    <t>ΚΑΤΣΙΚΙΔΗ</t>
  </si>
  <si>
    <t>ΝΙΝΑ</t>
  </si>
  <si>
    <t>ΤΣΙΓΓΑΝΟΥ</t>
  </si>
  <si>
    <t>ΠΑΡΑΣΚΕΥΗ-ΧΑΡΑ</t>
  </si>
  <si>
    <t>ΦΥΛΑΧΤΟΥ</t>
  </si>
  <si>
    <t>ΣΤΡΑΝΤΖΑΛΗ</t>
  </si>
  <si>
    <t>ΓΚΑΝΑΤΣΑ</t>
  </si>
  <si>
    <t>ΔΑΝΑΗ</t>
  </si>
  <si>
    <t>4,24,21</t>
  </si>
  <si>
    <t>ΚΑΜΠΕΡΙΔΟΥ</t>
  </si>
  <si>
    <t>ΣΑΜΑΡΤΖΗ</t>
  </si>
  <si>
    <t>4,23,23</t>
  </si>
  <si>
    <t xml:space="preserve">ΤΣΑΤΣΑΡΩΝΗ </t>
  </si>
  <si>
    <t>4,45,67</t>
  </si>
  <si>
    <t>ΠΑΠΑΖΑΧΑΡΙΑ</t>
  </si>
  <si>
    <t>4,35,94</t>
  </si>
  <si>
    <t>ΚΟΥΤΟΥΛΑ</t>
  </si>
  <si>
    <t>4,43,30</t>
  </si>
  <si>
    <t>ΠΑΠΑΝΔΡΩΝΗ</t>
  </si>
  <si>
    <t>4,46,09</t>
  </si>
  <si>
    <t>ΟΛΓΑ</t>
  </si>
  <si>
    <t>4,26,09</t>
  </si>
  <si>
    <t>ΑΤΖΑΜΙΔΟΥ</t>
  </si>
  <si>
    <t>ΝΙΚΗ</t>
  </si>
  <si>
    <t>9,20,18</t>
  </si>
  <si>
    <t>ΓΕΩΡΓΟΥΔΗ</t>
  </si>
  <si>
    <t>ΑΡΙΣΤΗ-ΜΑΡΙΑ</t>
  </si>
  <si>
    <t>ΒΑΣΙΛΕΙΑΔΟΥ</t>
  </si>
  <si>
    <t>ΚΥΡΙΑΚΗ</t>
  </si>
  <si>
    <t xml:space="preserve">ΜΑΛΑΚΟΥΔΗ </t>
  </si>
  <si>
    <t xml:space="preserve">ΜΠΑΚΙΡΑ </t>
  </si>
  <si>
    <t>ΒΟΓΙΑΤΖΗ</t>
  </si>
  <si>
    <t>5,07,09</t>
  </si>
  <si>
    <t>ΒΑΪΡΛΗ</t>
  </si>
  <si>
    <t>4.13,15</t>
  </si>
  <si>
    <t>ΚΟΤΣΙΑΡΗ</t>
  </si>
  <si>
    <t>ΠΑΝΑΓΙΩΤΑ</t>
  </si>
  <si>
    <t>ΑΠΣ ΑΡΕΝΑ</t>
  </si>
  <si>
    <t>4,59,65</t>
  </si>
  <si>
    <t>ΚΩΣΤΟΠΟΥΛΟΥ</t>
  </si>
  <si>
    <t>ΑΡΤΕΜΙΣ</t>
  </si>
  <si>
    <t xml:space="preserve">ΚΟΡΥΦΙΔΟΥ </t>
  </si>
  <si>
    <t>ΕΛΠΙΔΑ</t>
  </si>
  <si>
    <t>4,54,68</t>
  </si>
  <si>
    <t>ΚΩΝΣΤΑΝΤΙΝΑ</t>
  </si>
  <si>
    <t>4,50,68</t>
  </si>
  <si>
    <t>ΓΑΒΡΙΗΛΙΔΟΥ</t>
  </si>
  <si>
    <t>ΠΑΛΙΟΥΡΑ</t>
  </si>
  <si>
    <t>ΒΑΣΙΛΙΚΗ</t>
  </si>
  <si>
    <t>ΠΑΠΑΓΕΩΡΓΙΟΥ</t>
  </si>
  <si>
    <t>4,57,03</t>
  </si>
  <si>
    <t>ΚΟΝΤΟΠΟΥΛΟΥ</t>
  </si>
  <si>
    <t>ΕΛΕΥΘΕΡΙΑ ΑΝΝΑ</t>
  </si>
  <si>
    <t>4,54,72</t>
  </si>
  <si>
    <t>ΖΑΦΕΙΡΙΑΔΟΥ</t>
  </si>
  <si>
    <t>4,55,93</t>
  </si>
  <si>
    <t>ΤΟΡΡΑ</t>
  </si>
  <si>
    <t>ΔΑΛΗΔΑΝΟΥ</t>
  </si>
  <si>
    <t>4,54,35</t>
  </si>
  <si>
    <t>ΚΑΤΣΙΚΗ</t>
  </si>
  <si>
    <t>ΕΙΡΗΝΗ ΧΡΙΣΤΙΝΑ</t>
  </si>
  <si>
    <t>ΣΚΟΔΡΑ</t>
  </si>
  <si>
    <t>5,13,98</t>
  </si>
  <si>
    <t>ΣΟΝΙΔΟΥ</t>
  </si>
  <si>
    <t>5,16,10</t>
  </si>
  <si>
    <t>ΣΓΟΥΡΟΥ</t>
  </si>
  <si>
    <t>ΒΑΣΙΛΙΚΗ -ΚΑΙΤΗ</t>
  </si>
  <si>
    <t>ΔΙΑΜΑΝΤΗ</t>
  </si>
  <si>
    <t>ΧΡΥΣΑ</t>
  </si>
  <si>
    <t>ΣΤΥΛΙΑΝΗ-ΕΥΑΓΓΕΛΙΑ</t>
  </si>
  <si>
    <t>ΧΗΝΙΑΔΟΥ</t>
  </si>
  <si>
    <t>ΕΙΡΗΝΗ</t>
  </si>
  <si>
    <t>5,09,88</t>
  </si>
  <si>
    <t>ΒΑΡΛΑΜΗ</t>
  </si>
  <si>
    <t>ΙΦΙΓΕΝΕΙΑ</t>
  </si>
  <si>
    <t>5,33,00</t>
  </si>
  <si>
    <t>ΜΠΕΚΑ</t>
  </si>
  <si>
    <t>ΛΑΜΠΡΙΝΗ</t>
  </si>
  <si>
    <t>ΣΟΝΟΒΙΔΗ</t>
  </si>
  <si>
    <t>ΑΛΜΠΑΝΗ</t>
  </si>
  <si>
    <t>ΤΡΙΑΝΤΑΦΥΛΙΑ</t>
  </si>
  <si>
    <t>ΝΤΙΝΙΔΟΥ</t>
  </si>
  <si>
    <t>ΣΧΟΙΝΑ</t>
  </si>
  <si>
    <t>ΧΑΙΔΕΥΤΟΥ</t>
  </si>
  <si>
    <t>ΜΑΡΙΑ - ΑΝΝΑ</t>
  </si>
  <si>
    <t xml:space="preserve">ΧΑΤΖΗΒΑΣΙΛΕΙΟΥ    </t>
  </si>
  <si>
    <t>ΡΑΦΑΗΛΙΑ</t>
  </si>
  <si>
    <t>ΑΣ ΛΕΟΝΤΕΣ ΠΑΝ</t>
  </si>
  <si>
    <t>ΡΕΙΖΟΠΟΥΛΟΥ</t>
  </si>
  <si>
    <t>5,39,11</t>
  </si>
  <si>
    <t>ΦΙΛΙΠΠΙΔΟΥ</t>
  </si>
  <si>
    <t>ΝΑΤΑΛΙΑ</t>
  </si>
  <si>
    <t>5,15,68</t>
  </si>
  <si>
    <t>ΚΩΝΣΤΑΝΤΙΝΙΔΟΥ</t>
  </si>
  <si>
    <t>ΑΙΟΛΟΣ ΜΑΚΕΔΟΝΙΑΣ</t>
  </si>
  <si>
    <t>ΒΛΑΧΟΔΗΜΟΥ</t>
  </si>
  <si>
    <t>ΙΕΡΟΥΣΑΛΗΜ</t>
  </si>
  <si>
    <t>ΜΠΑΧΑΡΙΔΟΥ</t>
  </si>
  <si>
    <t>ΠΑΟΚ</t>
  </si>
  <si>
    <t>3,11,31</t>
  </si>
  <si>
    <t xml:space="preserve">ΚΟΥΚΗ </t>
  </si>
  <si>
    <t>ΠΑΝΑΓΙΩΤΑ ΝΙΟΒΗ</t>
  </si>
  <si>
    <t>4,11,95</t>
  </si>
  <si>
    <t>ΔΑΜΤΣΑ-ΑΝΥΑΕΛΕ</t>
  </si>
  <si>
    <t>ΤΣΙΟΜΑ-ΑΣΤΑΡΤΗ</t>
  </si>
  <si>
    <t>ΚΟΥΛΙΔΟΥ</t>
  </si>
  <si>
    <t>ΕΛΙΣΑΒΕΤ</t>
  </si>
  <si>
    <t>ΠΕΛΤΕΚΗ</t>
  </si>
  <si>
    <t>ΛΟΪΖΙΔΟΥ</t>
  </si>
  <si>
    <t>ΛΟΥΪΖΑ</t>
  </si>
  <si>
    <t xml:space="preserve">ΠΑΝΤΑΚΙΔΟΥ </t>
  </si>
  <si>
    <t>ΑΣ ΡΗΓΑΣ</t>
  </si>
  <si>
    <t>ΜΑΣΤΟΡΙΔΟΥ</t>
  </si>
  <si>
    <t>ΜΕΑΣ ΤΡΙΤΩΝ</t>
  </si>
  <si>
    <t>4,06,49</t>
  </si>
  <si>
    <t>ΣΙΑΓΛΗ</t>
  </si>
  <si>
    <t>4,54,12</t>
  </si>
  <si>
    <t>ΧΑΤΖΗΣΑΒΒΑ</t>
  </si>
  <si>
    <t>ΑΓΓΕΛΑΚΑΚΗ</t>
  </si>
  <si>
    <t>ΕΛΕΝΗ-ΜΑΡΙΑ</t>
  </si>
  <si>
    <t xml:space="preserve">ΝΤΟΥΓΚΟΥ </t>
  </si>
  <si>
    <t>ΒΕΑΤΡΙΚΗ-ΚΑΛΥΨΩ</t>
  </si>
  <si>
    <t>ΣΙΚΛΗ</t>
  </si>
  <si>
    <t xml:space="preserve">Γ.Σ. Ο ΗΡΑΚΛΗΣ </t>
  </si>
  <si>
    <t>4,42,14</t>
  </si>
  <si>
    <t xml:space="preserve">ΔΙΑΦΩΝΙΔΟΥ </t>
  </si>
  <si>
    <t>ΠΑΠΑΠΑΝΑΓΙΩΤΟΥ</t>
  </si>
  <si>
    <t>ΑΘΗΝΑ</t>
  </si>
  <si>
    <t xml:space="preserve">ΤΟΡΟΥΝΙΔΗ </t>
  </si>
  <si>
    <t>ΔΑΦΝΗ</t>
  </si>
  <si>
    <t>3,54,18</t>
  </si>
  <si>
    <t>ΒΑΡΔΑΝΙΚΑ</t>
  </si>
  <si>
    <t>ΣΦΑΚΙΑΝΟΥ</t>
  </si>
  <si>
    <t>ΑΣ ΑΡΗΣ</t>
  </si>
  <si>
    <t>ΛΥΤΡΙΔΟΥ</t>
  </si>
  <si>
    <t>3,35,29</t>
  </si>
  <si>
    <t xml:space="preserve">ΚΩΣΤΑ </t>
  </si>
  <si>
    <t>ΑΡΙΑΔΝΗ</t>
  </si>
  <si>
    <t>4,34,33</t>
  </si>
  <si>
    <t xml:space="preserve">ΤΣΑΛΚΙΤΖΙΔΟΥ </t>
  </si>
  <si>
    <t>ΣΤΑΜΑΤΙΑ</t>
  </si>
  <si>
    <t>3,53,89</t>
  </si>
  <si>
    <t>ΠΑΣΤΙΑΔΟΥ</t>
  </si>
  <si>
    <t>4,17,44</t>
  </si>
  <si>
    <t>ΠΡΑΦΤΣΙΩΤΗ</t>
  </si>
  <si>
    <t>4,11,97</t>
  </si>
  <si>
    <t xml:space="preserve">ΣΙΜΟΓΛΟΥ </t>
  </si>
  <si>
    <t>ΑΔΕΛΦΟΠΟΥΛΟΥ</t>
  </si>
  <si>
    <t>3,52,26</t>
  </si>
  <si>
    <t>ΜΟΥΡΙΚΑ</t>
  </si>
  <si>
    <t>ΒΕΝΕΤΙΑ</t>
  </si>
  <si>
    <t>4,20,65</t>
  </si>
  <si>
    <t>ΚΑΤΩΝΙΔΟΥ</t>
  </si>
  <si>
    <t>ΚΟΥΤΡΟΥΜΠΑΚΗ</t>
  </si>
  <si>
    <t>4,09,96</t>
  </si>
  <si>
    <t>ΑΣΠΡΑΓΚΑΘΟΥ</t>
  </si>
  <si>
    <t>ΣΤΕΦΑΝΙΔΗ</t>
  </si>
  <si>
    <t>ΘΕΟΔΟΣΙΑ</t>
  </si>
  <si>
    <t>ΜΑΣ ΑΕΤΟΣ</t>
  </si>
  <si>
    <t>4,10,74</t>
  </si>
  <si>
    <t>ΒΑΚΑΛΟΠΟΥΛΟΥ</t>
  </si>
  <si>
    <t>ΠΑΚ ΟΛΥΜΠΙΑΔΑ</t>
  </si>
  <si>
    <t>4,15,72</t>
  </si>
  <si>
    <t>4,15,40</t>
  </si>
  <si>
    <t>ΠΑΡΑΣΚΕΥΗ</t>
  </si>
  <si>
    <t>4,39,28</t>
  </si>
  <si>
    <t>ΧΑΤΖΗΓΙΑΝΝΑΚΗ</t>
  </si>
  <si>
    <t>ΦΑΝΗ</t>
  </si>
  <si>
    <t>4,26,80</t>
  </si>
  <si>
    <t xml:space="preserve">ΚΡΙΤΣΑΝΗ </t>
  </si>
  <si>
    <t xml:space="preserve">ΚΑΛΛΙΑ </t>
  </si>
  <si>
    <t>ΘΩΜΑΪΣ</t>
  </si>
  <si>
    <t xml:space="preserve">ΠΑΣΑΚΑΛΙΔΟΥ </t>
  </si>
  <si>
    <t>ΜΙΣΑΗΛΙΔΟΥ</t>
  </si>
  <si>
    <t>ΑΝΔΡΟΝΙΚΗ-ΑΡΤΕΜΙΣ</t>
  </si>
  <si>
    <t>4,44,57</t>
  </si>
  <si>
    <t>4,18,74</t>
  </si>
  <si>
    <t>ΚΟΙΚΟΠΟΥΛΟΥ</t>
  </si>
  <si>
    <t>ΑΛΙΚΗ</t>
  </si>
  <si>
    <t>4,10,67</t>
  </si>
  <si>
    <t>ΠΕΝΤΖΕΡΕΤΖΗ</t>
  </si>
  <si>
    <t xml:space="preserve">ΔΡΟΣΑΚΗ </t>
  </si>
  <si>
    <t>ΣΑΒΒΙΝΑ-ΣΤΥΛ.</t>
  </si>
  <si>
    <t>Σ.Φ.Σ.Θ.ΔΕΥΚΑΛΙΩΝ</t>
  </si>
  <si>
    <t>4,36,19</t>
  </si>
  <si>
    <t>ΚΥΡΙΑΚΙΔΟΥ</t>
  </si>
  <si>
    <t>4,12,51</t>
  </si>
  <si>
    <t xml:space="preserve">ΣΠΗΛΙΟΥ </t>
  </si>
  <si>
    <t>ΜΕΛΙΝΑ-ΓΕΩΡΓΙΑ</t>
  </si>
  <si>
    <t>4,30,74</t>
  </si>
  <si>
    <t>ΤΟΠΑΛΙΔΗ</t>
  </si>
  <si>
    <t>ΡΑΦΑΕΛΑ</t>
  </si>
  <si>
    <t>4,07,33</t>
  </si>
  <si>
    <t>ΜΟΥΤΖΙΚΟΥ</t>
  </si>
  <si>
    <t>ΑΜΑΛΙΑ</t>
  </si>
  <si>
    <t>4,25,32</t>
  </si>
  <si>
    <t>ΑΛΕΞΙ ΑΔΟΥ</t>
  </si>
  <si>
    <t>4,01,77</t>
  </si>
  <si>
    <t xml:space="preserve">ΠΑΠΑΓΙΑΝΝΗ </t>
  </si>
  <si>
    <t>4,24,34</t>
  </si>
  <si>
    <t xml:space="preserve">ΤΣΑΡΟΥΧΗ </t>
  </si>
  <si>
    <t>ΒΙΡΓΙΝΙΑ</t>
  </si>
  <si>
    <t>4,15,19</t>
  </si>
  <si>
    <t xml:space="preserve">ΑΝΤΩΝΑΚΟΥΔΗ </t>
  </si>
  <si>
    <t>4,34,69</t>
  </si>
  <si>
    <t xml:space="preserve">ΛΑΜΠΡΟΠΟΥΛΟΥ </t>
  </si>
  <si>
    <t>4,25,54</t>
  </si>
  <si>
    <t>ΜΟΥΡΑΤΙΔΟΥ</t>
  </si>
  <si>
    <t>4,13,57</t>
  </si>
  <si>
    <t xml:space="preserve">ΠΑΝΙΚΙΔΟΥ </t>
  </si>
  <si>
    <t>ΡΟΔΑΝΘΗ ΕΛΙΣΑΒΕΤ</t>
  </si>
  <si>
    <t xml:space="preserve">ΚΟΡΟΜΠΙΛΗ  </t>
  </si>
  <si>
    <t>ΒΑΡΕΛΑ</t>
  </si>
  <si>
    <t>ΔΗΜΗΤΡΑ-ΛΙΘΑΡΗ</t>
  </si>
  <si>
    <t>4,14,81</t>
  </si>
  <si>
    <t xml:space="preserve">ΓΚΕΡΤΣΗ </t>
  </si>
  <si>
    <t>ΖΩΗ</t>
  </si>
  <si>
    <t>4,59,06</t>
  </si>
  <si>
    <t>ΓΑΛΑΝΟΠΟΥΛΟΥ</t>
  </si>
  <si>
    <t xml:space="preserve"> ΔΑΝΑΗ-ΜΑΡΙΑ</t>
  </si>
  <si>
    <t>4,38,16</t>
  </si>
  <si>
    <t>ΚΑΛΑΙΤΖΟΓΛΟΥ</t>
  </si>
  <si>
    <t>ΜΑΡΙΑ ΣΩΤΗΡΙΑ</t>
  </si>
  <si>
    <t>4,26,51</t>
  </si>
  <si>
    <t>ΣΟΥΡΒΑΛΗ</t>
  </si>
  <si>
    <t>ΟΡΘΟΔΟΞΙΑ</t>
  </si>
  <si>
    <t>4,35,38</t>
  </si>
  <si>
    <t>ΒΟΥΛΓΑΡΗ</t>
  </si>
  <si>
    <t>4,32,73</t>
  </si>
  <si>
    <t>ΚΑΡΓΟΠΟΥΛΟΥ</t>
  </si>
  <si>
    <t>4,45,82</t>
  </si>
  <si>
    <t>ΦΕΡΕΝΤΙΝΟΥ</t>
  </si>
  <si>
    <t>ΝΑΣΙΟΥ</t>
  </si>
  <si>
    <t>ΗΡΩ-ΜΑΡΙΑ</t>
  </si>
  <si>
    <t>4,28,66</t>
  </si>
  <si>
    <t xml:space="preserve">ΚΑΡΑΟΓΛΟΥ </t>
  </si>
  <si>
    <t>ΝΙΚΗ-ΑΘΑΝΑΣΙΑ</t>
  </si>
  <si>
    <t>4,25,07</t>
  </si>
  <si>
    <t xml:space="preserve">ΜΟΥΡΟΥΔΕΛΗ </t>
  </si>
  <si>
    <t>4,22,01</t>
  </si>
  <si>
    <t xml:space="preserve">ΣΙΣΜΑΝΟΓΛΟΥ </t>
  </si>
  <si>
    <t>4,40,18</t>
  </si>
  <si>
    <t>ΚΩΣΤΙΚΑ</t>
  </si>
  <si>
    <t>4,49,94</t>
  </si>
  <si>
    <t>ΚΑΛΦΟΠΟΥΛΟΥ</t>
  </si>
  <si>
    <t>4,13,12</t>
  </si>
  <si>
    <t>ΚΑΤΣΑΝΤΩΝΗ</t>
  </si>
  <si>
    <t>4,17,45</t>
  </si>
  <si>
    <t>ΠΑΡΙΝΤΑ</t>
  </si>
  <si>
    <t>4,32,46</t>
  </si>
  <si>
    <t>ΠΑΧΙΟΥ</t>
  </si>
  <si>
    <t>4,23,35</t>
  </si>
  <si>
    <t>ΑΛΕΞΙΑΔΟΥ</t>
  </si>
  <si>
    <t>4,30,15</t>
  </si>
  <si>
    <t>ΞΑΝΘΟΠΟΥΛΟΥ</t>
  </si>
  <si>
    <t>ΙΡΙΔΑ</t>
  </si>
  <si>
    <t>4,42,42</t>
  </si>
  <si>
    <t>ΚΑΠΟΥΛΑ</t>
  </si>
  <si>
    <t>ΒΑΣΙΛΕΙΑ</t>
  </si>
  <si>
    <t>5,13,40</t>
  </si>
  <si>
    <t>ΠΟΛΑΤΙΔΟΥ</t>
  </si>
  <si>
    <t>ΚΟΥΤΣΟΓΙΑΝΝΗ</t>
  </si>
  <si>
    <t>ΠΑΣΧΑΛΙΑ</t>
  </si>
  <si>
    <t>4,46,23</t>
  </si>
  <si>
    <t xml:space="preserve">ΤΕΡΖΗ </t>
  </si>
  <si>
    <t>4,45,41</t>
  </si>
  <si>
    <t>ΤΣΙΝΑΡΙΔΟΥ</t>
  </si>
  <si>
    <t>ΗΛΕΚΤΡΑ-ΜΑΡΚΕΛΑ</t>
  </si>
  <si>
    <t>4,46,86</t>
  </si>
  <si>
    <t>ΑΔΑΜ</t>
  </si>
  <si>
    <t>5,04,60</t>
  </si>
  <si>
    <t>ΑΝΤΩΝΙΑΔΟΥ</t>
  </si>
  <si>
    <t>ΧΑΡΙΚΛΕΙΑ</t>
  </si>
  <si>
    <t>4,43,88</t>
  </si>
  <si>
    <t>ΣΕΪΧΑΝΙΔΟΥ</t>
  </si>
  <si>
    <t xml:space="preserve">ΚΟΥΤΡΟΥΔΗ </t>
  </si>
  <si>
    <t>5,42,48</t>
  </si>
  <si>
    <t>ΒΕΝΙΖΕΛΟΥ</t>
  </si>
  <si>
    <t>ΚΥΠΑΡΙΣΣΙΑ</t>
  </si>
  <si>
    <t>4,46,41</t>
  </si>
  <si>
    <t>ΝΤΑΒΛΗ</t>
  </si>
  <si>
    <t>4,37,03</t>
  </si>
  <si>
    <t>ΜΟΥΖΕΒΙΡΗ</t>
  </si>
  <si>
    <t>4,38,36</t>
  </si>
  <si>
    <t>ΓΥΤΣΗ</t>
  </si>
  <si>
    <t>4,46,35</t>
  </si>
  <si>
    <t>ΒΛΑΧΟΔΗΜΗΤΡΑΚΟΥ</t>
  </si>
  <si>
    <t>ΤΣΑΟΥΣΗ</t>
  </si>
  <si>
    <t>ΣΑΤΣΙΟΥ</t>
  </si>
  <si>
    <t>5,04,88</t>
  </si>
  <si>
    <t>ΖΕΡΑ</t>
  </si>
  <si>
    <t>ΡΟΕΛΑ</t>
  </si>
  <si>
    <t>5,52,68</t>
  </si>
  <si>
    <t>ΕΜΠΕΣΛΙΔΟΥ</t>
  </si>
  <si>
    <t>4,29,33</t>
  </si>
  <si>
    <t>ΤΡΥΦΩΝ</t>
  </si>
  <si>
    <t>5,11,82</t>
  </si>
  <si>
    <t>ΚΑΝΤΟΥΡΗ</t>
  </si>
  <si>
    <t>ΦΩΤΕΙΝΗ</t>
  </si>
  <si>
    <t>5,41,09</t>
  </si>
  <si>
    <t xml:space="preserve">ΜΩΡΑΪΤΗ </t>
  </si>
  <si>
    <t>ΣΟΝΙΑ</t>
  </si>
  <si>
    <t>ΤΣΟΛΗ</t>
  </si>
  <si>
    <t>5,41,40</t>
  </si>
  <si>
    <t>ΣΟΦΟΤΑΣΙΟΥ</t>
  </si>
  <si>
    <t>ΜΥΡΤΩ</t>
  </si>
  <si>
    <t>5,17,99</t>
  </si>
  <si>
    <t>ΓΚΟΥΜΟΥΛΑ</t>
  </si>
  <si>
    <t>ΣΤΕΡΓΙΑΝΗ</t>
  </si>
  <si>
    <t>ΣΕΡΕΤΙΔΟΥ</t>
  </si>
  <si>
    <t>4,55,95</t>
  </si>
  <si>
    <t>ΜΠΟΖΙΝΗ</t>
  </si>
  <si>
    <t>5,02,60</t>
  </si>
  <si>
    <t>ΤΖΙΩΡΑ</t>
  </si>
  <si>
    <t>ΕΡΜΙΟΝΗ</t>
  </si>
  <si>
    <t>4,43,17</t>
  </si>
  <si>
    <t>ΤΣΙΡΙΔΟΥ</t>
  </si>
  <si>
    <t>4,56.73</t>
  </si>
  <si>
    <t>ΜΠΡΑΟΥΖΗ</t>
  </si>
  <si>
    <t>ΓΛΥΚΕΡΙΑ</t>
  </si>
  <si>
    <t>5,01,57</t>
  </si>
  <si>
    <t>ΣΟΦΙΑ-ΝΑΤΑΛΙΑ</t>
  </si>
  <si>
    <t>6,03,20</t>
  </si>
  <si>
    <t>ΤΖΙΜΑ</t>
  </si>
  <si>
    <t>ΕΛΕΑΝΑ</t>
  </si>
  <si>
    <t>ΤΣΑΓΓΑΖΗ</t>
  </si>
  <si>
    <t>5,52,44</t>
  </si>
  <si>
    <t xml:space="preserve">ΧΡΗΣΤΕΑ </t>
  </si>
  <si>
    <t xml:space="preserve">ΔΙΑΜΑΝΤΗ </t>
  </si>
  <si>
    <t>5,30,39</t>
  </si>
  <si>
    <t xml:space="preserve">ΜΠΑΤΣΑΚΙΔΟΥ </t>
  </si>
  <si>
    <t>5,26,09</t>
  </si>
  <si>
    <t xml:space="preserve">ΧΑΛΚΙΔΗ  </t>
  </si>
  <si>
    <t>5,08,76</t>
  </si>
  <si>
    <t>ΒΡΑΧΑΤΗ</t>
  </si>
  <si>
    <t>ΜΑΓΔΑ</t>
  </si>
  <si>
    <t>ΜΠΑΛΑΣΟΠΟΥΛΟΥ</t>
  </si>
  <si>
    <t xml:space="preserve">ΖΗΣΙΔΟΥ </t>
  </si>
  <si>
    <t>ΜΑΥΡΟΥ</t>
  </si>
  <si>
    <t>ΜΠΑΙΡΑΜΗ</t>
  </si>
  <si>
    <t>ΕΙΡΗΝΗ-ΧΡΙΣΤΙΝΑ</t>
  </si>
  <si>
    <t>ΓΕΩΡΓΑΚΟΠΟΥΛΟΥ</t>
  </si>
  <si>
    <t>ΑΝΝΑ-ΜΑΡΙΑ</t>
  </si>
  <si>
    <t>ΠΑΠΑΔΟΠΟΥΛΟΣ</t>
  </si>
  <si>
    <t>ΚΩΝ/ΝΟΣ</t>
  </si>
  <si>
    <t xml:space="preserve">ΑΝΤΑΡΗΣ </t>
  </si>
  <si>
    <t>ΒΑΣΙΛΕΙΟΣ</t>
  </si>
  <si>
    <t>3,35,94</t>
  </si>
  <si>
    <t>ΚΟΥΚΛΟΤΙΔΗΣ</t>
  </si>
  <si>
    <t>ΧΑΡΑΛΑΜΠΟΣ</t>
  </si>
  <si>
    <t>ΔΙΑΜΑΝΤΗΣ</t>
  </si>
  <si>
    <t>ΒΟΥΛΓΑΡΗΣ</t>
  </si>
  <si>
    <t>ΒΑΣΟΛΕΙΟΣ</t>
  </si>
  <si>
    <t>ΙΜΑΝΤΕ</t>
  </si>
  <si>
    <t>ΓΚΟΝΤΟΥΙΝ</t>
  </si>
  <si>
    <t>ΑΣΣ ΗΡΑΚΛΗΣ</t>
  </si>
  <si>
    <t>ΝΤΕΒΕΤΖΗΣ</t>
  </si>
  <si>
    <t>ΝΤΙΝΙΔΗΣ</t>
  </si>
  <si>
    <t>ΖΑΜΠΟΥΝΗΣ</t>
  </si>
  <si>
    <t>ΜΑΡΚΟΣ</t>
  </si>
  <si>
    <t>3,40,95</t>
  </si>
  <si>
    <t>ΤΣΑΤΣΑΛΙΔΗΣ</t>
  </si>
  <si>
    <t>ΑΡΙΣΤΟΤΕΛΗΣ</t>
  </si>
  <si>
    <t>ΚΑΡΑΤΣΙΩΛΗΣ</t>
  </si>
  <si>
    <t>ΜΠΑΣΜΠΑΣ</t>
  </si>
  <si>
    <t>ΕΛΕΥΘΕΡΙΟΣ</t>
  </si>
  <si>
    <t>ΙΩΑΝΝΙΔΗΣ</t>
  </si>
  <si>
    <t>ΣΤΕΛΙΟΣ</t>
  </si>
  <si>
    <t>ΛΑΖΑΡΙΔΗΣ</t>
  </si>
  <si>
    <t>3,50,32</t>
  </si>
  <si>
    <t>ΓΚΕΚΑΣ</t>
  </si>
  <si>
    <t>ΕΥΑΓΓΕΛΟΣ</t>
  </si>
  <si>
    <t>ΣΕΦΕΡΙΔΗΣ</t>
  </si>
  <si>
    <t>3,41,41</t>
  </si>
  <si>
    <t>ΞΑΝΘΟΣ</t>
  </si>
  <si>
    <t>ΚΩΝΣΤΑΝΤΑΡΙΔΗΣ</t>
  </si>
  <si>
    <t>ΠΑΥΛΟΣ</t>
  </si>
  <si>
    <t>ΜΠΑΞΕΒΑΝΗΣ</t>
  </si>
  <si>
    <t>ΠΑΝΑΓΙΩΤΗΣ</t>
  </si>
  <si>
    <t>ΠΑΠΑΜΙΧΑΗΛ</t>
  </si>
  <si>
    <t>ΑΠΟΣΤΟΛΟΣ</t>
  </si>
  <si>
    <t>ΒΟΖΙΚΗΣ</t>
  </si>
  <si>
    <t>ΣΑΜΑΝΗΣ</t>
  </si>
  <si>
    <t>ΣΑΡΑΝΤΙΔΗΣ</t>
  </si>
  <si>
    <t>ΧΡΙΣΤΟΔΟΥΛΟΣ</t>
  </si>
  <si>
    <t>ΣΤΑΘΗΣ</t>
  </si>
  <si>
    <t>4,12,03</t>
  </si>
  <si>
    <t>ΜΠΟΥΓΑΛΗΣ</t>
  </si>
  <si>
    <t>ΚΑΡΑΒΑΣΙΛΗΣ</t>
  </si>
  <si>
    <t>ΠΑΜΠΑΛΙΑΡΗΣ</t>
  </si>
  <si>
    <t>ΓΑΛΙΤΗΣ</t>
  </si>
  <si>
    <t>ΑΝΑΣΤΑΣΙΟΣ</t>
  </si>
  <si>
    <t>ΣΕΜΕΡΤΖΗΣ</t>
  </si>
  <si>
    <t>ΑΛΕΞΙΟΥ</t>
  </si>
  <si>
    <t>ΣΕΚΕΡΟΓΛΟΥ</t>
  </si>
  <si>
    <t>ΜΑΡΙΟΣ</t>
  </si>
  <si>
    <t xml:space="preserve">ΠΑΠΑΓΙΑΝΝΑΚΗΣ </t>
  </si>
  <si>
    <t>ΣΤΥΛΙΑΝΟΣ</t>
  </si>
  <si>
    <t>5,03,75</t>
  </si>
  <si>
    <t>ΖΩΓΡΑΦΟΣ</t>
  </si>
  <si>
    <t xml:space="preserve">ΑΡΒΑΝΙΤΗΣ </t>
  </si>
  <si>
    <t>ΜΑΞΙΜΟΣ</t>
  </si>
  <si>
    <t>ΠΑΡΑΣΧΟΣ</t>
  </si>
  <si>
    <t>ΚΑΡΑΜΑΝΗΣ</t>
  </si>
  <si>
    <t>ΠΑΠΑΝΙΚΟΛΑΟΥ</t>
  </si>
  <si>
    <t>3,05,51</t>
  </si>
  <si>
    <t>ΚΗΠΟΥΡΙΔΗΣ</t>
  </si>
  <si>
    <t>ΞΟΦΗΣ</t>
  </si>
  <si>
    <t>ΜΠΡΟΖΟΣ</t>
  </si>
  <si>
    <t>ΕΡΜΗΣ</t>
  </si>
  <si>
    <t>ΒΑΣΙΛΕΙΑΔΗΣ</t>
  </si>
  <si>
    <t>ΜΗΝΑΣ</t>
  </si>
  <si>
    <t>Γ.Σ. Ο ΗΡΑΚΛΗΣ</t>
  </si>
  <si>
    <t>ΑΓΓΕΛΑΚΑΚΗΣ</t>
  </si>
  <si>
    <t>3,30,12</t>
  </si>
  <si>
    <t xml:space="preserve">ΒΑΜΒΑΚΑΣ </t>
  </si>
  <si>
    <t>ΚΟΣΜΑΣ</t>
  </si>
  <si>
    <t>ΣΠΥΡΟΜΗΤΡΟΣ</t>
  </si>
  <si>
    <t>ΟΚΑΝΤΑΡΙΔΗΣ</t>
  </si>
  <si>
    <t xml:space="preserve">ΚΟΥΤΣΟΥΡΙΔΗΣ </t>
  </si>
  <si>
    <t>ΒΑΣΙΛΙΚΟΠΟΥΛΟΣ</t>
  </si>
  <si>
    <t>ΠΑΛΜΟΣ ΑΣ</t>
  </si>
  <si>
    <t>ΣΤΑΥΡΟΠΟΥΛΟΣ</t>
  </si>
  <si>
    <t>ΑΡΙΣΤΕΙΔΗΣ</t>
  </si>
  <si>
    <t>ΚΟΥΝΔΟΥΡΑΣ</t>
  </si>
  <si>
    <t>ΓΙΩΡΓΟΣ</t>
  </si>
  <si>
    <t xml:space="preserve">ΜΑΝΤΙΟΣ </t>
  </si>
  <si>
    <t>3,48,62</t>
  </si>
  <si>
    <t xml:space="preserve">ΓΙΑΝΝΟΥΛΗΣ </t>
  </si>
  <si>
    <t>Σ.Φ.Σ.Θ. ΔΕΥΚΑΛΙΩΝ</t>
  </si>
  <si>
    <t>ΓΕΩΡΓΙΑΔΗΣ</t>
  </si>
  <si>
    <t>ΘΕΟΦΙΛΟΣ</t>
  </si>
  <si>
    <t>ΜΠΑΝΤΟΥΛΑΣ</t>
  </si>
  <si>
    <t>ΞΑΝΘΟΠΟΥΛΟΣ</t>
  </si>
  <si>
    <t>ΣΤΕΦΑΝΟΣ</t>
  </si>
  <si>
    <t>ΓΚΙΤΕΡΣΟΣ</t>
  </si>
  <si>
    <t>ΟΡΕΣΤΗΣ</t>
  </si>
  <si>
    <t>ΚΥΡΙΑΚΙΔΗΣ</t>
  </si>
  <si>
    <t>ΠΛΑΤΣΚΟΣ</t>
  </si>
  <si>
    <t>ΠΕΛΤΕΚΗΣ</t>
  </si>
  <si>
    <t>ΘΩΜΑΣ</t>
  </si>
  <si>
    <t>ΒΑΣΙΛΗΣ</t>
  </si>
  <si>
    <t>ΠΑΝΤΖΙΔΗΣ</t>
  </si>
  <si>
    <t xml:space="preserve">ΠΕΤΑΛΑΣ </t>
  </si>
  <si>
    <t>ΚΑΤΣΑΡΕΛΗΣ</t>
  </si>
  <si>
    <t>ΔΗΜΟΣ</t>
  </si>
  <si>
    <t xml:space="preserve">ΦΡΟΥΖΑΚΗΣ </t>
  </si>
  <si>
    <t>3,39,26</t>
  </si>
  <si>
    <t xml:space="preserve">ΓΕΩΡΓΙΑΔΗΣ </t>
  </si>
  <si>
    <t>ΑΒΡΑΑΜ</t>
  </si>
  <si>
    <t xml:space="preserve">ΖΩΖΗΣ </t>
  </si>
  <si>
    <t>ΑΡΑΜΠΑΤΖΗΣ</t>
  </si>
  <si>
    <t xml:space="preserve">ΖΟΥΡΟΣ </t>
  </si>
  <si>
    <t xml:space="preserve">ΣΙΔΗΡΕΝΙΟΣ </t>
  </si>
  <si>
    <t>ΜΙΧΑΗΛ</t>
  </si>
  <si>
    <t>ΛΕΜΟΝΙΔΗΣ</t>
  </si>
  <si>
    <t>ΔΗΜΗΤΡΗΣ</t>
  </si>
  <si>
    <t>ΠΑΡΑΣΙΔΗΣ</t>
  </si>
  <si>
    <t>ΛΑΖΑΡΟΣ</t>
  </si>
  <si>
    <t xml:space="preserve">ΓΙΟΥΜΟΥΚΗΣ </t>
  </si>
  <si>
    <t>ΘΕΟΔΩΡΙΔΗΣ</t>
  </si>
  <si>
    <t>ΧΑΤΖΗΜΩΥΣΗΣ</t>
  </si>
  <si>
    <t>3,43,27</t>
  </si>
  <si>
    <t>ΚΑΛΦΟΠΟΥΛΟΣ</t>
  </si>
  <si>
    <t>ΜΠΑΖΙΟΣ</t>
  </si>
  <si>
    <t>ΘΕΜΙΣΤΟΚΛΗΣ</t>
  </si>
  <si>
    <t>4,06,54</t>
  </si>
  <si>
    <t>ΠΑΠΑΔΑΚΟΣ</t>
  </si>
  <si>
    <t xml:space="preserve">ΜΑΣ ΑΕΤΟΣ </t>
  </si>
  <si>
    <t>4,04,92</t>
  </si>
  <si>
    <t>ΠΑΥΛΗΣ</t>
  </si>
  <si>
    <t>ΑΝΤΩΝΙΑΔΗΣ</t>
  </si>
  <si>
    <t>ΑΝΤΩΝΗΣ</t>
  </si>
  <si>
    <t>3,58,15</t>
  </si>
  <si>
    <t>ΜΑΥΡΟΥΔΗΣ</t>
  </si>
  <si>
    <t>3,48,21</t>
  </si>
  <si>
    <t>ΣΙΔΕΡΗΣ</t>
  </si>
  <si>
    <t>ΦΙΛΙΠΠΟΣ</t>
  </si>
  <si>
    <t>ΜΙΧΑΛΗΣ</t>
  </si>
  <si>
    <t>ΚΟΛΣΟΥΖΟΓΛΟΥ</t>
  </si>
  <si>
    <t>3,40,13</t>
  </si>
  <si>
    <t>ΘΕΣΣΑΛΟΝΙΚΙΟΣ</t>
  </si>
  <si>
    <t>ΒΟΥΔΑΝΙΔΗΣ</t>
  </si>
  <si>
    <t xml:space="preserve">ΧΑΝΤΖΙΔΗΣ </t>
  </si>
  <si>
    <t>ΘΕΟΔΩΡΟΣ</t>
  </si>
  <si>
    <t>ΠΡΟΙΟΣ</t>
  </si>
  <si>
    <t>ΔΗΜΗΤΡΙΑΔΗΣ</t>
  </si>
  <si>
    <t>ΑΛΕΞΑΝΔΡΟΣ</t>
  </si>
  <si>
    <t>ΓΡΗΓΟΡΙΑΔΗΣ</t>
  </si>
  <si>
    <t>ΓΚΟΥΝΤΡΟΥΜΠΗΣ</t>
  </si>
  <si>
    <t xml:space="preserve">ΠΑΥΛΙΔΗΣ </t>
  </si>
  <si>
    <t>ΓΑΜΒΡΟΠΟΥΛΟΣ</t>
  </si>
  <si>
    <t>ΣΥΜΕΩΝ-ΠΑΝΑΓΙΩΤΗΣ</t>
  </si>
  <si>
    <t>4,22,98</t>
  </si>
  <si>
    <t>ΣΜΕΡΝΟΣ</t>
  </si>
  <si>
    <t>ΑΝΔΡΕΑΣ</t>
  </si>
  <si>
    <t>4,28,41</t>
  </si>
  <si>
    <t>ΓΑΒΡΙΗΛΙΔΗΣ</t>
  </si>
  <si>
    <t>ΠΑΡΑΣΚΕΥΑΣ</t>
  </si>
  <si>
    <t xml:space="preserve">ΖΗΣΗΣ </t>
  </si>
  <si>
    <t>ΝΙΚΟΛ-ΚΩΝ.</t>
  </si>
  <si>
    <t>ΣΙΔΗΡΟΠΟΥΛΟΣ</t>
  </si>
  <si>
    <t xml:space="preserve">ΙΩΑΚΕΙΜΙΔΗΣ </t>
  </si>
  <si>
    <t>ΑΞΟΝΙΔΗΣ</t>
  </si>
  <si>
    <t>ΠΑΝΤΕΛΗΣ</t>
  </si>
  <si>
    <t>ΛΟΥΛΟΥΔΗΣ</t>
  </si>
  <si>
    <t>ΚΟΤΤΗΣ</t>
  </si>
  <si>
    <t>ΣΒΑΡΝΑΣ</t>
  </si>
  <si>
    <t>ΘΕΟΧΑΡΗΣ</t>
  </si>
  <si>
    <t xml:space="preserve">ΣΤΑΦΥΛΙΔΗΣ </t>
  </si>
  <si>
    <t>ΝΙΚΟΛΑΟΥ</t>
  </si>
  <si>
    <t>5,11,46</t>
  </si>
  <si>
    <t>ΜΠΙΜΠΑΣ</t>
  </si>
  <si>
    <t>ΡΑΦΑΗΛ-ΝΕΚΤΑΡΙΟΣ</t>
  </si>
  <si>
    <t>ΜΑΤΣΑΡΙΔΗΣ</t>
  </si>
  <si>
    <t>ΣΒΑΡΝΤΑΣ</t>
  </si>
  <si>
    <t>4,37,54</t>
  </si>
  <si>
    <t xml:space="preserve">  Ο 
ΕΦΟΡΟΣ ΠΟΛΥΑΘΛΩΝ ΤΟΥ 1ου ΑΓΩΝΑ
ΦΡΕΙΔΕΡΙΚΟΣ Θ.  ΚΩΝΣΤΑΝΤΙΝΟΣ
</t>
  </si>
  <si>
    <t xml:space="preserve"> Ο 
ΕΦΟΡΟΣ ΠΟΛΥΑΘΛΩΝ ΤΟΥ 1ου ΑΓΩΝΑ
ΦΡΕΙΔΕΡΙΚΟΣ Θ.  ΚΩΝΣΤΑΝΤΙΝΟΣ
</t>
  </si>
</sst>
</file>

<file path=xl/styles.xml><?xml version="1.0" encoding="utf-8"?>
<styleSheet xmlns="http://schemas.openxmlformats.org/spreadsheetml/2006/main">
  <numFmts count="2">
    <numFmt numFmtId="164" formatCode="0.E+00"/>
    <numFmt numFmtId="165" formatCode="0.0"/>
  </numFmts>
  <fonts count="28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sz val="8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2"/>
      <color rgb="FFFF0000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b/>
      <sz val="12"/>
      <color rgb="FF0070C0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sz val="12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sz val="10"/>
      <color rgb="FF222222"/>
      <name val="Arial"/>
      <family val="2"/>
      <charset val="161"/>
    </font>
    <font>
      <sz val="11"/>
      <color rgb="FF000000"/>
      <name val="Calibri"/>
      <family val="2"/>
      <charset val="161"/>
    </font>
    <font>
      <sz val="12"/>
      <color rgb="FF000000"/>
      <name val="Calibri"/>
      <family val="2"/>
      <charset val="161"/>
    </font>
    <font>
      <sz val="12"/>
      <color indexed="8"/>
      <name val="Calibri"/>
      <family val="2"/>
      <charset val="161"/>
    </font>
    <font>
      <sz val="10"/>
      <name val="Calibri"/>
      <family val="2"/>
      <charset val="161"/>
      <scheme val="minor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9"/>
      <color rgb="FF000000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rgb="FFFF0000"/>
      </top>
      <bottom style="double">
        <color rgb="FFFF0000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2" borderId="1" applyNumberFormat="0" applyFont="0" applyAlignment="0" applyProtection="0"/>
    <xf numFmtId="0" fontId="11" fillId="0" borderId="0"/>
    <xf numFmtId="0" fontId="10" fillId="0" borderId="0"/>
    <xf numFmtId="0" fontId="18" fillId="0" borderId="0"/>
  </cellStyleXfs>
  <cellXfs count="209">
    <xf numFmtId="0" fontId="0" fillId="0" borderId="0" xfId="0"/>
    <xf numFmtId="0" fontId="6" fillId="0" borderId="0" xfId="1" applyFont="1" applyProtection="1"/>
    <xf numFmtId="0" fontId="7" fillId="0" borderId="0" xfId="0" applyFont="1"/>
    <xf numFmtId="0" fontId="1" fillId="0" borderId="0" xfId="1"/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2" fontId="0" fillId="0" borderId="0" xfId="0" applyNumberFormat="1"/>
    <xf numFmtId="0" fontId="3" fillId="0" borderId="2" xfId="1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ill="1"/>
    <xf numFmtId="1" fontId="8" fillId="0" borderId="0" xfId="0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2" fontId="3" fillId="0" borderId="7" xfId="1" applyNumberFormat="1" applyFont="1" applyFill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2" fontId="3" fillId="0" borderId="0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" fontId="8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vertical="center"/>
    </xf>
    <xf numFmtId="2" fontId="0" fillId="0" borderId="0" xfId="0" applyNumberForma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Protection="1"/>
    <xf numFmtId="0" fontId="0" fillId="0" borderId="0" xfId="0" applyProtection="1"/>
    <xf numFmtId="0" fontId="8" fillId="5" borderId="16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0" fillId="0" borderId="0" xfId="0" applyNumberFormat="1"/>
    <xf numFmtId="1" fontId="2" fillId="0" borderId="17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2" fillId="10" borderId="19" xfId="0" applyNumberFormat="1" applyFont="1" applyFill="1" applyBorder="1" applyAlignment="1">
      <alignment horizontal="center" vertical="center"/>
    </xf>
    <xf numFmtId="2" fontId="2" fillId="10" borderId="20" xfId="0" applyNumberFormat="1" applyFont="1" applyFill="1" applyBorder="1" applyAlignment="1">
      <alignment horizontal="center" vertical="center"/>
    </xf>
    <xf numFmtId="2" fontId="2" fillId="10" borderId="22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10" borderId="19" xfId="0" applyNumberFormat="1" applyFont="1" applyFill="1" applyBorder="1" applyAlignment="1">
      <alignment horizontal="center" vertical="center"/>
    </xf>
    <xf numFmtId="1" fontId="2" fillId="10" borderId="20" xfId="0" applyNumberFormat="1" applyFont="1" applyFill="1" applyBorder="1" applyAlignment="1">
      <alignment horizontal="center" vertical="center"/>
    </xf>
    <xf numFmtId="1" fontId="2" fillId="1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7" fillId="0" borderId="0" xfId="0" applyNumberFormat="1" applyFont="1" applyAlignment="1" applyProtection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2" fillId="10" borderId="0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/>
    <xf numFmtId="2" fontId="0" fillId="0" borderId="0" xfId="0" applyNumberFormat="1" applyAlignment="1" applyProtection="1">
      <alignment vertical="center"/>
    </xf>
    <xf numFmtId="2" fontId="8" fillId="5" borderId="15" xfId="0" quotePrefix="1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16" fillId="0" borderId="18" xfId="0" applyNumberFormat="1" applyFont="1" applyBorder="1" applyAlignment="1">
      <alignment horizontal="center" vertical="center"/>
    </xf>
    <xf numFmtId="165" fontId="7" fillId="0" borderId="0" xfId="0" applyNumberFormat="1" applyFont="1" applyAlignment="1" applyProtection="1">
      <alignment vertical="center"/>
    </xf>
    <xf numFmtId="2" fontId="1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4" fillId="0" borderId="13" xfId="2" applyFont="1" applyFill="1" applyBorder="1" applyAlignment="1" applyProtection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5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5" applyFont="1" applyBorder="1" applyAlignment="1">
      <alignment horizontal="center"/>
    </xf>
    <xf numFmtId="0" fontId="11" fillId="0" borderId="2" xfId="5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9" fillId="0" borderId="2" xfId="0" applyFont="1" applyBorder="1"/>
    <xf numFmtId="0" fontId="2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ill="1" applyBorder="1"/>
    <xf numFmtId="0" fontId="18" fillId="0" borderId="2" xfId="1" applyFont="1" applyFill="1" applyBorder="1"/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18" fillId="0" borderId="2" xfId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2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8" fillId="0" borderId="2" xfId="5" applyFont="1" applyBorder="1" applyAlignment="1">
      <alignment horizontal="left" vertical="center"/>
    </xf>
    <xf numFmtId="0" fontId="18" fillId="0" borderId="2" xfId="5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24" fillId="0" borderId="2" xfId="0" applyFont="1" applyBorder="1"/>
    <xf numFmtId="0" fontId="23" fillId="3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3" fillId="3" borderId="2" xfId="0" applyFont="1" applyFill="1" applyBorder="1" applyAlignment="1">
      <alignment horizontal="left" vertical="center" wrapText="1"/>
    </xf>
    <xf numFmtId="1" fontId="23" fillId="3" borderId="2" xfId="0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vertical="center" wrapText="1"/>
    </xf>
    <xf numFmtId="1" fontId="23" fillId="3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vertical="center" wrapText="1"/>
    </xf>
    <xf numFmtId="0" fontId="27" fillId="0" borderId="2" xfId="0" applyFont="1" applyBorder="1"/>
    <xf numFmtId="0" fontId="5" fillId="0" borderId="8" xfId="2" applyFont="1" applyFill="1" applyBorder="1" applyAlignment="1" applyProtection="1">
      <alignment horizontal="center" vertical="center" wrapText="1"/>
    </xf>
    <xf numFmtId="0" fontId="4" fillId="0" borderId="13" xfId="2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8" fillId="6" borderId="11" xfId="0" applyNumberFormat="1" applyFont="1" applyFill="1" applyBorder="1" applyAlignment="1" applyProtection="1">
      <alignment horizontal="center" vertical="center" wrapText="1"/>
    </xf>
    <xf numFmtId="0" fontId="8" fillId="6" borderId="10" xfId="0" applyNumberFormat="1" applyFont="1" applyFill="1" applyBorder="1" applyAlignment="1" applyProtection="1">
      <alignment horizontal="center" vertical="center" wrapText="1"/>
    </xf>
    <xf numFmtId="0" fontId="8" fillId="6" borderId="8" xfId="0" applyNumberFormat="1" applyFont="1" applyFill="1" applyBorder="1" applyAlignment="1" applyProtection="1">
      <alignment horizontal="center" vertical="center" wrapText="1"/>
    </xf>
    <xf numFmtId="0" fontId="8" fillId="6" borderId="9" xfId="0" applyNumberFormat="1" applyFont="1" applyFill="1" applyBorder="1" applyAlignment="1" applyProtection="1">
      <alignment horizontal="center" vertical="center" wrapText="1"/>
    </xf>
    <xf numFmtId="0" fontId="13" fillId="0" borderId="12" xfId="2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15" fillId="0" borderId="13" xfId="2" applyFont="1" applyFill="1" applyBorder="1" applyAlignment="1" applyProtection="1">
      <alignment horizontal="center" vertical="center" wrapText="1"/>
    </xf>
    <xf numFmtId="0" fontId="4" fillId="0" borderId="14" xfId="2" applyFont="1" applyFill="1" applyBorder="1" applyAlignment="1" applyProtection="1">
      <alignment horizontal="center" vertical="center" wrapText="1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textRotation="44"/>
    </xf>
    <xf numFmtId="0" fontId="1" fillId="0" borderId="4" xfId="1" applyFont="1" applyBorder="1" applyAlignment="1">
      <alignment horizontal="center" vertical="center" textRotation="44"/>
    </xf>
    <xf numFmtId="0" fontId="4" fillId="0" borderId="0" xfId="1" applyFont="1" applyAlignment="1">
      <alignment horizontal="center"/>
    </xf>
    <xf numFmtId="0" fontId="5" fillId="0" borderId="30" xfId="2" applyFont="1" applyFill="1" applyBorder="1" applyAlignment="1" applyProtection="1">
      <alignment horizontal="center" vertical="center" wrapText="1"/>
    </xf>
    <xf numFmtId="0" fontId="4" fillId="0" borderId="7" xfId="2" applyFont="1" applyFill="1" applyBorder="1" applyAlignment="1" applyProtection="1">
      <alignment horizontal="center" vertical="center" wrapText="1"/>
    </xf>
    <xf numFmtId="0" fontId="4" fillId="0" borderId="7" xfId="2" applyFont="1" applyFill="1" applyBorder="1" applyAlignment="1" applyProtection="1">
      <alignment horizontal="center" vertical="center" wrapText="1"/>
    </xf>
    <xf numFmtId="0" fontId="15" fillId="0" borderId="7" xfId="2" applyFont="1" applyFill="1" applyBorder="1" applyAlignment="1" applyProtection="1">
      <alignment horizontal="center" vertical="center" wrapText="1"/>
    </xf>
    <xf numFmtId="0" fontId="4" fillId="0" borderId="31" xfId="2" applyFont="1" applyFill="1" applyBorder="1" applyAlignment="1" applyProtection="1">
      <alignment horizontal="center" vertical="center" wrapText="1"/>
    </xf>
    <xf numFmtId="2" fontId="9" fillId="6" borderId="30" xfId="2" applyNumberFormat="1" applyFont="1" applyFill="1" applyBorder="1" applyAlignment="1" applyProtection="1">
      <alignment horizontal="center" vertical="center" wrapText="1"/>
    </xf>
    <xf numFmtId="1" fontId="9" fillId="6" borderId="32" xfId="2" applyNumberFormat="1" applyFont="1" applyFill="1" applyBorder="1" applyAlignment="1" applyProtection="1">
      <alignment horizontal="center" vertical="center" wrapText="1"/>
    </xf>
    <xf numFmtId="165" fontId="9" fillId="5" borderId="30" xfId="2" applyNumberFormat="1" applyFont="1" applyFill="1" applyBorder="1" applyAlignment="1" applyProtection="1">
      <alignment horizontal="center" vertical="center" wrapText="1"/>
    </xf>
    <xf numFmtId="0" fontId="9" fillId="5" borderId="33" xfId="2" applyFont="1" applyFill="1" applyBorder="1" applyAlignment="1" applyProtection="1">
      <alignment horizontal="center" vertical="center" wrapText="1"/>
    </xf>
    <xf numFmtId="165" fontId="9" fillId="6" borderId="30" xfId="2" applyNumberFormat="1" applyFont="1" applyFill="1" applyBorder="1" applyAlignment="1" applyProtection="1">
      <alignment horizontal="center" vertical="center" wrapText="1"/>
    </xf>
    <xf numFmtId="1" fontId="9" fillId="6" borderId="33" xfId="2" applyNumberFormat="1" applyFont="1" applyFill="1" applyBorder="1" applyAlignment="1" applyProtection="1">
      <alignment horizontal="center" vertical="center" wrapText="1"/>
    </xf>
    <xf numFmtId="2" fontId="9" fillId="6" borderId="34" xfId="2" quotePrefix="1" applyNumberFormat="1" applyFont="1" applyFill="1" applyBorder="1" applyAlignment="1" applyProtection="1">
      <alignment horizontal="center" vertical="center" wrapText="1"/>
    </xf>
    <xf numFmtId="2" fontId="9" fillId="5" borderId="30" xfId="2" quotePrefix="1" applyNumberFormat="1" applyFont="1" applyFill="1" applyBorder="1" applyAlignment="1" applyProtection="1">
      <alignment horizontal="center" vertical="center" wrapText="1"/>
    </xf>
    <xf numFmtId="2" fontId="9" fillId="6" borderId="34" xfId="2" applyNumberFormat="1" applyFont="1" applyFill="1" applyBorder="1" applyAlignment="1" applyProtection="1">
      <alignment horizontal="center" vertical="center" wrapText="1"/>
    </xf>
    <xf numFmtId="2" fontId="9" fillId="5" borderId="30" xfId="2" applyNumberFormat="1" applyFont="1" applyFill="1" applyBorder="1" applyAlignment="1" applyProtection="1">
      <alignment horizontal="center" vertical="center" wrapText="1"/>
    </xf>
    <xf numFmtId="0" fontId="9" fillId="5" borderId="32" xfId="2" applyFont="1" applyFill="1" applyBorder="1" applyAlignment="1" applyProtection="1">
      <alignment horizontal="center" vertical="center" wrapText="1"/>
    </xf>
    <xf numFmtId="0" fontId="13" fillId="0" borderId="35" xfId="2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</xf>
    <xf numFmtId="2" fontId="0" fillId="4" borderId="2" xfId="0" applyNumberFormat="1" applyFill="1" applyBorder="1" applyAlignment="1" applyProtection="1">
      <alignment horizontal="center"/>
    </xf>
    <xf numFmtId="1" fontId="8" fillId="6" borderId="2" xfId="0" applyNumberFormat="1" applyFont="1" applyFill="1" applyBorder="1" applyAlignment="1" applyProtection="1">
      <alignment horizontal="center"/>
    </xf>
    <xf numFmtId="165" fontId="0" fillId="4" borderId="2" xfId="0" applyNumberForma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1" fontId="14" fillId="0" borderId="2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quotePrefix="1" applyFont="1" applyBorder="1" applyAlignment="1" applyProtection="1">
      <alignment horizontal="center"/>
      <protection locked="0"/>
    </xf>
    <xf numFmtId="0" fontId="13" fillId="0" borderId="36" xfId="2" applyFont="1" applyFill="1" applyBorder="1" applyAlignment="1" applyProtection="1">
      <alignment horizontal="center" vertical="center" wrapText="1"/>
    </xf>
    <xf numFmtId="0" fontId="13" fillId="0" borderId="37" xfId="2" applyFont="1" applyFill="1" applyBorder="1" applyAlignment="1" applyProtection="1">
      <alignment horizontal="center" vertical="center" wrapText="1"/>
    </xf>
    <xf numFmtId="1" fontId="14" fillId="0" borderId="36" xfId="0" applyNumberFormat="1" applyFont="1" applyFill="1" applyBorder="1" applyAlignment="1">
      <alignment horizontal="center"/>
    </xf>
    <xf numFmtId="1" fontId="14" fillId="0" borderId="38" xfId="0" applyNumberFormat="1" applyFont="1" applyFill="1" applyBorder="1" applyAlignment="1">
      <alignment horizontal="center"/>
    </xf>
    <xf numFmtId="1" fontId="14" fillId="0" borderId="39" xfId="0" applyNumberFormat="1" applyFont="1" applyFill="1" applyBorder="1" applyAlignment="1">
      <alignment horizontal="center"/>
    </xf>
    <xf numFmtId="1" fontId="14" fillId="0" borderId="40" xfId="0" applyNumberFormat="1" applyFont="1" applyFill="1" applyBorder="1" applyAlignment="1">
      <alignment horizontal="center"/>
    </xf>
    <xf numFmtId="1" fontId="14" fillId="0" borderId="37" xfId="0" applyNumberFormat="1" applyFont="1" applyFill="1" applyBorder="1" applyAlignment="1">
      <alignment horizontal="center"/>
    </xf>
    <xf numFmtId="0" fontId="5" fillId="0" borderId="2" xfId="2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15" fillId="0" borderId="2" xfId="2" applyFont="1" applyFill="1" applyBorder="1" applyAlignment="1" applyProtection="1">
      <alignment horizontal="center" vertical="center" wrapText="1"/>
    </xf>
    <xf numFmtId="0" fontId="8" fillId="6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" fontId="9" fillId="6" borderId="2" xfId="2" applyNumberFormat="1" applyFont="1" applyFill="1" applyBorder="1" applyAlignment="1" applyProtection="1">
      <alignment horizontal="center" vertical="center" wrapText="1"/>
    </xf>
    <xf numFmtId="1" fontId="9" fillId="6" borderId="2" xfId="2" applyNumberFormat="1" applyFont="1" applyFill="1" applyBorder="1" applyAlignment="1" applyProtection="1">
      <alignment horizontal="center" vertical="center" wrapText="1"/>
    </xf>
    <xf numFmtId="165" fontId="9" fillId="5" borderId="2" xfId="2" applyNumberFormat="1" applyFont="1" applyFill="1" applyBorder="1" applyAlignment="1" applyProtection="1">
      <alignment horizontal="center" vertical="center" wrapText="1"/>
    </xf>
    <xf numFmtId="0" fontId="9" fillId="5" borderId="2" xfId="2" applyFont="1" applyFill="1" applyBorder="1" applyAlignment="1" applyProtection="1">
      <alignment horizontal="center" vertical="center" wrapText="1"/>
    </xf>
    <xf numFmtId="165" fontId="9" fillId="6" borderId="2" xfId="2" applyNumberFormat="1" applyFont="1" applyFill="1" applyBorder="1" applyAlignment="1" applyProtection="1">
      <alignment horizontal="center" vertical="center" wrapText="1"/>
    </xf>
    <xf numFmtId="165" fontId="9" fillId="6" borderId="2" xfId="2" quotePrefix="1" applyNumberFormat="1" applyFont="1" applyFill="1" applyBorder="1" applyAlignment="1" applyProtection="1">
      <alignment horizontal="center" vertical="center" wrapText="1"/>
    </xf>
    <xf numFmtId="2" fontId="9" fillId="5" borderId="2" xfId="2" quotePrefix="1" applyNumberFormat="1" applyFont="1" applyFill="1" applyBorder="1" applyAlignment="1" applyProtection="1">
      <alignment horizontal="center" vertical="center" wrapText="1"/>
    </xf>
    <xf numFmtId="2" fontId="9" fillId="6" borderId="2" xfId="2" applyNumberFormat="1" applyFont="1" applyFill="1" applyBorder="1" applyAlignment="1" applyProtection="1">
      <alignment horizontal="center" vertical="center" wrapText="1"/>
    </xf>
    <xf numFmtId="2" fontId="9" fillId="5" borderId="2" xfId="2" applyNumberFormat="1" applyFont="1" applyFill="1" applyBorder="1" applyAlignment="1" applyProtection="1">
      <alignment horizontal="center" vertical="center" wrapText="1"/>
    </xf>
    <xf numFmtId="4" fontId="0" fillId="4" borderId="2" xfId="0" applyNumberFormat="1" applyFill="1" applyBorder="1" applyAlignment="1" applyProtection="1">
      <alignment horizontal="center"/>
      <protection locked="0"/>
    </xf>
    <xf numFmtId="1" fontId="8" fillId="6" borderId="2" xfId="0" applyNumberFormat="1" applyFont="1" applyFill="1" applyBorder="1" applyAlignment="1">
      <alignment horizontal="center"/>
    </xf>
    <xf numFmtId="165" fontId="0" fillId="4" borderId="2" xfId="0" applyNumberForma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>
      <alignment horizontal="center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8" fillId="0" borderId="0" xfId="0" quotePrefix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7" borderId="0" xfId="0" quotePrefix="1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8" fillId="8" borderId="0" xfId="0" applyFont="1" applyFill="1" applyAlignment="1">
      <alignment horizontal="left" vertical="center"/>
    </xf>
    <xf numFmtId="0" fontId="4" fillId="0" borderId="3" xfId="2" applyFont="1" applyFill="1" applyBorder="1" applyAlignment="1" applyProtection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</xf>
    <xf numFmtId="0" fontId="8" fillId="0" borderId="0" xfId="0" quotePrefix="1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9" borderId="0" xfId="0" applyFont="1" applyFill="1" applyAlignment="1" applyProtection="1">
      <alignment horizontal="left" vertical="center"/>
    </xf>
    <xf numFmtId="0" fontId="8" fillId="8" borderId="0" xfId="0" applyFont="1" applyFill="1" applyAlignment="1" applyProtection="1">
      <alignment horizontal="left" vertical="center"/>
    </xf>
  </cellXfs>
  <cellStyles count="6">
    <cellStyle name="Excel Built-in Normal" xfId="5"/>
    <cellStyle name="Βασικό_ΜΗΤΡΩΟ" xfId="3"/>
    <cellStyle name="Κανονικό" xfId="0" builtinId="0"/>
    <cellStyle name="Κανονικό 2" xfId="1"/>
    <cellStyle name="Κανονικό 2 2" xfId="4"/>
    <cellStyle name="Σημείωση 2" xfId="2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4"/>
      <sheetName val="SCORE3"/>
    </sheetNames>
    <sheetDataSet>
      <sheetData sheetId="0"/>
      <sheetData sheetId="1"/>
      <sheetData sheetId="2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19.2</v>
          </cell>
          <cell r="L3">
            <v>19</v>
          </cell>
          <cell r="M3" t="str">
            <v>10,30,0</v>
          </cell>
        </row>
        <row r="4">
          <cell r="D4">
            <v>18</v>
          </cell>
          <cell r="E4">
            <v>19.3</v>
          </cell>
          <cell r="L4">
            <v>18</v>
          </cell>
          <cell r="M4" t="str">
            <v>10,30,1</v>
          </cell>
        </row>
        <row r="5">
          <cell r="D5">
            <v>17</v>
          </cell>
          <cell r="E5">
            <v>19.399999999999999</v>
          </cell>
          <cell r="L5">
            <v>18</v>
          </cell>
          <cell r="M5" t="str">
            <v>10,34,0</v>
          </cell>
        </row>
        <row r="6">
          <cell r="D6">
            <v>16</v>
          </cell>
          <cell r="E6">
            <v>19.5</v>
          </cell>
          <cell r="L6">
            <v>17</v>
          </cell>
          <cell r="M6" t="str">
            <v>10,34,1</v>
          </cell>
        </row>
        <row r="7">
          <cell r="D7">
            <v>16</v>
          </cell>
          <cell r="E7">
            <v>19.600000000000001</v>
          </cell>
          <cell r="L7">
            <v>17</v>
          </cell>
          <cell r="M7" t="str">
            <v>10,38,0</v>
          </cell>
        </row>
        <row r="8">
          <cell r="D8">
            <v>15</v>
          </cell>
          <cell r="E8">
            <v>19.7</v>
          </cell>
          <cell r="L8">
            <v>16</v>
          </cell>
          <cell r="M8" t="str">
            <v>10,38,1</v>
          </cell>
        </row>
        <row r="9">
          <cell r="D9">
            <v>15</v>
          </cell>
          <cell r="E9">
            <v>19.8</v>
          </cell>
          <cell r="L9">
            <v>16</v>
          </cell>
          <cell r="M9" t="str">
            <v>10,43,0</v>
          </cell>
        </row>
        <row r="10">
          <cell r="D10">
            <v>14</v>
          </cell>
          <cell r="E10">
            <v>19.899999999999999</v>
          </cell>
          <cell r="L10">
            <v>15</v>
          </cell>
          <cell r="M10" t="str">
            <v>10,43,1</v>
          </cell>
        </row>
        <row r="11">
          <cell r="D11">
            <v>14</v>
          </cell>
          <cell r="E11">
            <v>20</v>
          </cell>
          <cell r="L11">
            <v>15</v>
          </cell>
          <cell r="M11" t="str">
            <v>10,48,0</v>
          </cell>
        </row>
        <row r="12">
          <cell r="D12">
            <v>13</v>
          </cell>
          <cell r="E12">
            <v>20.100000000000001</v>
          </cell>
          <cell r="L12">
            <v>14</v>
          </cell>
          <cell r="M12" t="str">
            <v>10,48,1</v>
          </cell>
        </row>
        <row r="13">
          <cell r="D13">
            <v>13</v>
          </cell>
          <cell r="E13">
            <v>20.2</v>
          </cell>
          <cell r="L13">
            <v>14</v>
          </cell>
          <cell r="M13" t="str">
            <v>10,54,0</v>
          </cell>
        </row>
        <row r="14">
          <cell r="D14">
            <v>12</v>
          </cell>
          <cell r="E14">
            <v>20.3</v>
          </cell>
          <cell r="L14">
            <v>13</v>
          </cell>
          <cell r="M14" t="str">
            <v>10,54,1</v>
          </cell>
        </row>
        <row r="15">
          <cell r="D15">
            <v>12</v>
          </cell>
          <cell r="E15">
            <v>20.5</v>
          </cell>
          <cell r="L15">
            <v>13</v>
          </cell>
          <cell r="M15" t="str">
            <v>11,00,0</v>
          </cell>
        </row>
        <row r="16">
          <cell r="D16">
            <v>11</v>
          </cell>
          <cell r="E16">
            <v>20.6</v>
          </cell>
          <cell r="L16">
            <v>12</v>
          </cell>
          <cell r="M16" t="str">
            <v>11,00,1</v>
          </cell>
        </row>
        <row r="17">
          <cell r="D17">
            <v>11</v>
          </cell>
          <cell r="E17">
            <v>20.8</v>
          </cell>
          <cell r="L17">
            <v>12</v>
          </cell>
          <cell r="M17" t="str">
            <v>11,07,0</v>
          </cell>
        </row>
        <row r="18">
          <cell r="D18">
            <v>10</v>
          </cell>
          <cell r="E18">
            <v>20.9</v>
          </cell>
          <cell r="L18">
            <v>11</v>
          </cell>
          <cell r="M18" t="str">
            <v>11,07,1</v>
          </cell>
        </row>
        <row r="19">
          <cell r="D19">
            <v>10</v>
          </cell>
          <cell r="E19">
            <v>21.1</v>
          </cell>
          <cell r="L19">
            <v>11</v>
          </cell>
          <cell r="M19" t="str">
            <v>11,14,0</v>
          </cell>
        </row>
        <row r="20">
          <cell r="D20">
            <v>9</v>
          </cell>
          <cell r="E20">
            <v>21.2</v>
          </cell>
          <cell r="L20">
            <v>10</v>
          </cell>
          <cell r="M20" t="str">
            <v>11,14,1</v>
          </cell>
        </row>
        <row r="21">
          <cell r="D21">
            <v>9</v>
          </cell>
          <cell r="E21">
            <v>21.4</v>
          </cell>
          <cell r="L21">
            <v>10</v>
          </cell>
          <cell r="M21" t="str">
            <v>11,22,0</v>
          </cell>
        </row>
        <row r="22">
          <cell r="D22">
            <v>8</v>
          </cell>
          <cell r="E22">
            <v>21.5</v>
          </cell>
          <cell r="L22">
            <v>9</v>
          </cell>
          <cell r="M22" t="str">
            <v>11,22,1</v>
          </cell>
        </row>
        <row r="23">
          <cell r="D23">
            <v>8</v>
          </cell>
          <cell r="E23">
            <v>21.8</v>
          </cell>
          <cell r="L23">
            <v>9</v>
          </cell>
          <cell r="M23" t="str">
            <v>11,30,0</v>
          </cell>
        </row>
        <row r="24">
          <cell r="D24">
            <v>7</v>
          </cell>
          <cell r="E24">
            <v>21.9</v>
          </cell>
          <cell r="L24">
            <v>8</v>
          </cell>
          <cell r="M24" t="str">
            <v>11,30,1</v>
          </cell>
        </row>
        <row r="25">
          <cell r="D25">
            <v>7</v>
          </cell>
          <cell r="E25">
            <v>22.2</v>
          </cell>
          <cell r="L25">
            <v>8</v>
          </cell>
          <cell r="M25" t="str">
            <v>11,40,0</v>
          </cell>
        </row>
        <row r="26">
          <cell r="D26">
            <v>6</v>
          </cell>
          <cell r="E26">
            <v>22.3</v>
          </cell>
          <cell r="L26">
            <v>7</v>
          </cell>
          <cell r="M26" t="str">
            <v>11,40,1</v>
          </cell>
        </row>
        <row r="27">
          <cell r="D27">
            <v>6</v>
          </cell>
          <cell r="E27">
            <v>22.6</v>
          </cell>
          <cell r="L27">
            <v>7</v>
          </cell>
          <cell r="M27" t="str">
            <v>11,50,0</v>
          </cell>
        </row>
        <row r="28">
          <cell r="D28">
            <v>5</v>
          </cell>
          <cell r="E28">
            <v>22.7</v>
          </cell>
          <cell r="L28">
            <v>6</v>
          </cell>
          <cell r="M28" t="str">
            <v>11,50,1</v>
          </cell>
        </row>
        <row r="29">
          <cell r="D29">
            <v>5</v>
          </cell>
          <cell r="E29">
            <v>23</v>
          </cell>
          <cell r="L29">
            <v>6</v>
          </cell>
          <cell r="M29" t="str">
            <v>12,05,0</v>
          </cell>
        </row>
        <row r="30">
          <cell r="D30">
            <v>4</v>
          </cell>
          <cell r="E30">
            <v>23.1</v>
          </cell>
          <cell r="L30">
            <v>5</v>
          </cell>
          <cell r="M30" t="str">
            <v>12,05,1</v>
          </cell>
        </row>
        <row r="31">
          <cell r="D31">
            <v>4</v>
          </cell>
          <cell r="E31">
            <v>23.5</v>
          </cell>
          <cell r="L31">
            <v>5</v>
          </cell>
          <cell r="M31" t="str">
            <v>12,25,0</v>
          </cell>
        </row>
        <row r="32">
          <cell r="D32">
            <v>3</v>
          </cell>
          <cell r="E32">
            <v>23.6</v>
          </cell>
          <cell r="L32">
            <v>4</v>
          </cell>
          <cell r="M32" t="str">
            <v>12,25,1</v>
          </cell>
        </row>
        <row r="33">
          <cell r="D33">
            <v>3</v>
          </cell>
          <cell r="E33">
            <v>24</v>
          </cell>
          <cell r="L33">
            <v>4</v>
          </cell>
          <cell r="M33" t="str">
            <v>12,45,0</v>
          </cell>
        </row>
        <row r="34">
          <cell r="D34">
            <v>2</v>
          </cell>
          <cell r="E34">
            <v>24.1</v>
          </cell>
          <cell r="L34">
            <v>3</v>
          </cell>
          <cell r="M34" t="str">
            <v>12,45,1</v>
          </cell>
        </row>
        <row r="35">
          <cell r="D35">
            <v>2</v>
          </cell>
          <cell r="E35">
            <v>24.5</v>
          </cell>
          <cell r="L35">
            <v>3</v>
          </cell>
          <cell r="M35" t="str">
            <v>13,15,0</v>
          </cell>
        </row>
        <row r="36">
          <cell r="D36">
            <v>1</v>
          </cell>
          <cell r="E36">
            <v>24.6</v>
          </cell>
          <cell r="L36">
            <v>2</v>
          </cell>
          <cell r="M36" t="str">
            <v>13,15,1</v>
          </cell>
        </row>
        <row r="37">
          <cell r="D37">
            <v>1</v>
          </cell>
          <cell r="E37">
            <v>25</v>
          </cell>
          <cell r="L37">
            <v>2</v>
          </cell>
          <cell r="M37" t="str">
            <v>13,50,0</v>
          </cell>
        </row>
        <row r="38">
          <cell r="D38">
            <v>0</v>
          </cell>
          <cell r="E38">
            <v>25.1</v>
          </cell>
          <cell r="L38">
            <v>1</v>
          </cell>
          <cell r="M38" t="str">
            <v>13,50,1</v>
          </cell>
        </row>
        <row r="39">
          <cell r="L39">
            <v>1</v>
          </cell>
          <cell r="M39" t="str">
            <v>14,30,0</v>
          </cell>
        </row>
        <row r="40">
          <cell r="L40">
            <v>0</v>
          </cell>
          <cell r="M40" t="str">
            <v>14,30,1</v>
          </cell>
        </row>
      </sheetData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L39">
            <v>1</v>
          </cell>
          <cell r="M39" t="str">
            <v>16,30,0</v>
          </cell>
        </row>
        <row r="40">
          <cell r="L40">
            <v>0</v>
          </cell>
          <cell r="M40" t="str">
            <v>16,30,1</v>
          </cell>
        </row>
      </sheetData>
      <sheetData sheetId="4"/>
      <sheetData sheetId="5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2,55,00</v>
          </cell>
          <cell r="D3">
            <v>10.4</v>
          </cell>
          <cell r="E3">
            <v>15</v>
          </cell>
          <cell r="F3">
            <v>2.0099999999999998</v>
          </cell>
          <cell r="G3">
            <v>2.5099999999999998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3,30,00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8.8000000000000007</v>
          </cell>
          <cell r="C5" t="str">
            <v>3,36,00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3,42,00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1.1000000000000001</v>
          </cell>
          <cell r="J6">
            <v>40</v>
          </cell>
        </row>
        <row r="7">
          <cell r="A7">
            <v>85</v>
          </cell>
          <cell r="B7">
            <v>9.1999999999999993</v>
          </cell>
          <cell r="C7" t="str">
            <v>3,48,00</v>
          </cell>
          <cell r="D7">
            <v>11.4</v>
          </cell>
          <cell r="E7">
            <v>35</v>
          </cell>
          <cell r="F7">
            <v>2.61</v>
          </cell>
          <cell r="G7">
            <v>4.1100000000000003</v>
          </cell>
          <cell r="H7">
            <v>14.01</v>
          </cell>
          <cell r="I7">
            <v>1.1499999999999999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3,54,00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16.010000000000002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4,00,00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18.010000000000002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9.8000000000000007</v>
          </cell>
          <cell r="C10" t="str">
            <v>4,06,00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20.010000000000002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4,12,00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10.199999999999999</v>
          </cell>
          <cell r="C12" t="str">
            <v>4,18,00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4,24,00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4,30,00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4,36,00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4,42,00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4,48,00</v>
          </cell>
          <cell r="D17">
            <v>14.4</v>
          </cell>
          <cell r="E17">
            <v>85</v>
          </cell>
          <cell r="F17">
            <v>4.1100000000000003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4,54,00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5,00,00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5,06,00</v>
          </cell>
          <cell r="D20">
            <v>15.3</v>
          </cell>
          <cell r="E20">
            <v>100</v>
          </cell>
          <cell r="F20">
            <v>4.5599999999999996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5,12,00</v>
          </cell>
          <cell r="D21">
            <v>15.6</v>
          </cell>
          <cell r="E21">
            <v>110</v>
          </cell>
          <cell r="F21">
            <v>4.71</v>
          </cell>
          <cell r="G21">
            <v>9.7100000000000009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5,18,00</v>
          </cell>
          <cell r="D22">
            <v>15.9</v>
          </cell>
          <cell r="E22">
            <v>110</v>
          </cell>
          <cell r="F22">
            <v>4.72</v>
          </cell>
          <cell r="G22">
            <v>9.7200000000000006</v>
          </cell>
          <cell r="H22">
            <v>42.02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0.01</v>
          </cell>
          <cell r="E2">
            <v>10</v>
          </cell>
          <cell r="G2">
            <v>0.01</v>
          </cell>
          <cell r="H2">
            <v>0.01</v>
          </cell>
          <cell r="I2">
            <v>0.01</v>
          </cell>
          <cell r="K2">
            <v>0</v>
          </cell>
          <cell r="L2">
            <v>0</v>
          </cell>
        </row>
        <row r="3">
          <cell r="A3">
            <v>110</v>
          </cell>
          <cell r="B3">
            <v>7.7</v>
          </cell>
          <cell r="C3">
            <v>9.5</v>
          </cell>
          <cell r="D3" t="str">
            <v>2,59,90</v>
          </cell>
          <cell r="E3">
            <v>15</v>
          </cell>
          <cell r="G3">
            <v>2.21</v>
          </cell>
          <cell r="H3">
            <v>5.01</v>
          </cell>
          <cell r="I3">
            <v>7.51</v>
          </cell>
          <cell r="K3">
            <v>0.9</v>
          </cell>
          <cell r="L3">
            <v>10</v>
          </cell>
        </row>
        <row r="4">
          <cell r="A4">
            <v>100</v>
          </cell>
          <cell r="B4">
            <v>7.8</v>
          </cell>
          <cell r="C4">
            <v>9.6</v>
          </cell>
          <cell r="D4" t="str">
            <v>3,00,00</v>
          </cell>
          <cell r="E4">
            <v>20</v>
          </cell>
          <cell r="G4">
            <v>2.31</v>
          </cell>
          <cell r="H4">
            <v>5.51</v>
          </cell>
          <cell r="I4">
            <v>10.01</v>
          </cell>
          <cell r="K4">
            <v>1</v>
          </cell>
          <cell r="L4">
            <v>20</v>
          </cell>
        </row>
        <row r="5">
          <cell r="A5">
            <v>95</v>
          </cell>
          <cell r="B5">
            <v>8</v>
          </cell>
          <cell r="C5">
            <v>9.9</v>
          </cell>
          <cell r="D5" t="str">
            <v>3,06,00</v>
          </cell>
          <cell r="E5">
            <v>25</v>
          </cell>
          <cell r="G5">
            <v>2.41</v>
          </cell>
          <cell r="H5">
            <v>6.01</v>
          </cell>
          <cell r="I5">
            <v>12.51</v>
          </cell>
          <cell r="K5">
            <v>1.1000000000000001</v>
          </cell>
          <cell r="L5">
            <v>35</v>
          </cell>
        </row>
        <row r="6">
          <cell r="A6">
            <v>90</v>
          </cell>
          <cell r="B6">
            <v>8.1999999999999993</v>
          </cell>
          <cell r="C6">
            <v>10.199999999999999</v>
          </cell>
          <cell r="D6" t="str">
            <v>3,12,00</v>
          </cell>
          <cell r="E6">
            <v>30</v>
          </cell>
          <cell r="G6">
            <v>2.5099999999999998</v>
          </cell>
          <cell r="H6">
            <v>6.51</v>
          </cell>
          <cell r="I6">
            <v>15.01</v>
          </cell>
          <cell r="K6">
            <v>1.2</v>
          </cell>
          <cell r="L6">
            <v>45</v>
          </cell>
        </row>
        <row r="7">
          <cell r="A7">
            <v>85</v>
          </cell>
          <cell r="B7">
            <v>8.4</v>
          </cell>
          <cell r="C7">
            <v>10.5</v>
          </cell>
          <cell r="D7" t="str">
            <v>3,18,00</v>
          </cell>
          <cell r="E7">
            <v>35</v>
          </cell>
          <cell r="G7">
            <v>2.71</v>
          </cell>
          <cell r="H7">
            <v>7.01</v>
          </cell>
          <cell r="I7">
            <v>17.510000000000002</v>
          </cell>
          <cell r="K7">
            <v>1.25</v>
          </cell>
          <cell r="L7">
            <v>55</v>
          </cell>
        </row>
        <row r="8">
          <cell r="A8">
            <v>80</v>
          </cell>
          <cell r="B8">
            <v>8.6</v>
          </cell>
          <cell r="C8">
            <v>10.8</v>
          </cell>
          <cell r="D8" t="str">
            <v>3,24,00</v>
          </cell>
          <cell r="E8">
            <v>40</v>
          </cell>
          <cell r="G8">
            <v>2.91</v>
          </cell>
          <cell r="H8">
            <v>7.51</v>
          </cell>
          <cell r="I8">
            <v>20.010000000000002</v>
          </cell>
          <cell r="K8">
            <v>1.3</v>
          </cell>
          <cell r="L8">
            <v>65</v>
          </cell>
        </row>
        <row r="9">
          <cell r="A9">
            <v>75</v>
          </cell>
          <cell r="B9">
            <v>8.8000000000000007</v>
          </cell>
          <cell r="C9">
            <v>11.1</v>
          </cell>
          <cell r="D9" t="str">
            <v>3,30,00</v>
          </cell>
          <cell r="E9">
            <v>45</v>
          </cell>
          <cell r="G9">
            <v>3.11</v>
          </cell>
          <cell r="H9">
            <v>8.01</v>
          </cell>
          <cell r="I9">
            <v>22.51</v>
          </cell>
          <cell r="K9">
            <v>1.35</v>
          </cell>
          <cell r="L9">
            <v>75</v>
          </cell>
        </row>
        <row r="10">
          <cell r="A10">
            <v>70</v>
          </cell>
          <cell r="B10">
            <v>9</v>
          </cell>
          <cell r="C10">
            <v>11.4</v>
          </cell>
          <cell r="D10" t="str">
            <v>3,36,00</v>
          </cell>
          <cell r="E10">
            <v>50</v>
          </cell>
          <cell r="G10">
            <v>3.31</v>
          </cell>
          <cell r="H10">
            <v>8.51</v>
          </cell>
          <cell r="I10">
            <v>25.01</v>
          </cell>
          <cell r="K10">
            <v>1.4</v>
          </cell>
          <cell r="L10">
            <v>85</v>
          </cell>
        </row>
        <row r="11">
          <cell r="A11">
            <v>65</v>
          </cell>
          <cell r="B11">
            <v>9.1999999999999993</v>
          </cell>
          <cell r="C11">
            <v>11.7</v>
          </cell>
          <cell r="D11" t="str">
            <v>3,42,00</v>
          </cell>
          <cell r="E11">
            <v>55</v>
          </cell>
          <cell r="G11">
            <v>3.51</v>
          </cell>
          <cell r="H11">
            <v>9.01</v>
          </cell>
          <cell r="I11">
            <v>27.51</v>
          </cell>
          <cell r="K11">
            <v>1.45</v>
          </cell>
          <cell r="L11">
            <v>90</v>
          </cell>
        </row>
        <row r="12">
          <cell r="A12">
            <v>60</v>
          </cell>
          <cell r="B12">
            <v>9.4</v>
          </cell>
          <cell r="C12">
            <v>12</v>
          </cell>
          <cell r="D12" t="str">
            <v>3,48,00</v>
          </cell>
          <cell r="E12">
            <v>60</v>
          </cell>
          <cell r="G12">
            <v>3.71</v>
          </cell>
          <cell r="H12">
            <v>9.51</v>
          </cell>
          <cell r="I12">
            <v>30.01</v>
          </cell>
          <cell r="K12">
            <v>1.5</v>
          </cell>
          <cell r="L12">
            <v>95</v>
          </cell>
        </row>
        <row r="13">
          <cell r="A13">
            <v>55</v>
          </cell>
          <cell r="B13">
            <v>9.6</v>
          </cell>
          <cell r="C13">
            <v>12.3</v>
          </cell>
          <cell r="D13" t="str">
            <v>3,54,00</v>
          </cell>
          <cell r="E13">
            <v>65</v>
          </cell>
          <cell r="G13">
            <v>3.91</v>
          </cell>
          <cell r="H13">
            <v>10.01</v>
          </cell>
          <cell r="I13">
            <v>32.51</v>
          </cell>
          <cell r="K13">
            <v>1.55</v>
          </cell>
          <cell r="L13">
            <v>100</v>
          </cell>
        </row>
        <row r="14">
          <cell r="A14">
            <v>50</v>
          </cell>
          <cell r="B14">
            <v>9.8000000000000007</v>
          </cell>
          <cell r="C14">
            <v>12.6</v>
          </cell>
          <cell r="D14" t="str">
            <v>4,00,00</v>
          </cell>
          <cell r="E14">
            <v>70</v>
          </cell>
          <cell r="G14">
            <v>4.1100000000000003</v>
          </cell>
          <cell r="H14">
            <v>10.51</v>
          </cell>
          <cell r="I14">
            <v>35.01</v>
          </cell>
          <cell r="K14">
            <v>1.6</v>
          </cell>
          <cell r="L14">
            <v>110</v>
          </cell>
        </row>
        <row r="15">
          <cell r="A15">
            <v>45</v>
          </cell>
          <cell r="B15">
            <v>10</v>
          </cell>
          <cell r="C15">
            <v>12.9</v>
          </cell>
          <cell r="D15" t="str">
            <v>4,06,00</v>
          </cell>
          <cell r="E15">
            <v>75</v>
          </cell>
          <cell r="G15">
            <v>4.3099999999999996</v>
          </cell>
          <cell r="H15">
            <v>11.01</v>
          </cell>
          <cell r="I15">
            <v>37.51</v>
          </cell>
        </row>
        <row r="16">
          <cell r="A16">
            <v>40</v>
          </cell>
          <cell r="B16">
            <v>10.199999999999999</v>
          </cell>
          <cell r="C16">
            <v>13.2</v>
          </cell>
          <cell r="D16" t="str">
            <v>4,12,00</v>
          </cell>
          <cell r="E16">
            <v>80</v>
          </cell>
          <cell r="G16">
            <v>4.51</v>
          </cell>
          <cell r="H16">
            <v>11.51</v>
          </cell>
          <cell r="I16">
            <v>40.01</v>
          </cell>
        </row>
        <row r="17">
          <cell r="A17">
            <v>35</v>
          </cell>
          <cell r="B17">
            <v>10.4</v>
          </cell>
          <cell r="C17">
            <v>13.5</v>
          </cell>
          <cell r="D17" t="str">
            <v>4,18,00</v>
          </cell>
          <cell r="E17">
            <v>85</v>
          </cell>
          <cell r="G17">
            <v>4.71</v>
          </cell>
          <cell r="H17">
            <v>12.01</v>
          </cell>
          <cell r="I17">
            <v>42.51</v>
          </cell>
        </row>
        <row r="18">
          <cell r="A18">
            <v>30</v>
          </cell>
          <cell r="B18">
            <v>10.6</v>
          </cell>
          <cell r="C18">
            <v>13.8</v>
          </cell>
          <cell r="D18" t="str">
            <v>4,24,00</v>
          </cell>
          <cell r="E18">
            <v>90</v>
          </cell>
          <cell r="G18">
            <v>4.91</v>
          </cell>
          <cell r="H18">
            <v>12.51</v>
          </cell>
          <cell r="I18">
            <v>45.01</v>
          </cell>
        </row>
        <row r="19">
          <cell r="A19">
            <v>25</v>
          </cell>
          <cell r="B19">
            <v>10.8</v>
          </cell>
          <cell r="C19">
            <v>14.1</v>
          </cell>
          <cell r="D19" t="str">
            <v>4,30,00</v>
          </cell>
          <cell r="E19">
            <v>95</v>
          </cell>
          <cell r="G19">
            <v>5.1100000000000003</v>
          </cell>
          <cell r="H19">
            <v>13.01</v>
          </cell>
          <cell r="I19">
            <v>47.51</v>
          </cell>
        </row>
        <row r="20">
          <cell r="A20">
            <v>20</v>
          </cell>
          <cell r="B20">
            <v>11</v>
          </cell>
          <cell r="C20">
            <v>14.4</v>
          </cell>
          <cell r="D20" t="str">
            <v>4,36,00</v>
          </cell>
          <cell r="E20">
            <v>100</v>
          </cell>
          <cell r="G20">
            <v>5.31</v>
          </cell>
          <cell r="H20">
            <v>13.51</v>
          </cell>
          <cell r="I20">
            <v>50.01</v>
          </cell>
        </row>
        <row r="21">
          <cell r="A21">
            <v>15</v>
          </cell>
          <cell r="B21">
            <v>11.2</v>
          </cell>
          <cell r="C21">
            <v>14.7</v>
          </cell>
          <cell r="D21" t="str">
            <v>4,42,00</v>
          </cell>
          <cell r="E21">
            <v>110</v>
          </cell>
          <cell r="G21">
            <v>5.51</v>
          </cell>
          <cell r="H21">
            <v>14.01</v>
          </cell>
          <cell r="I21">
            <v>52.51</v>
          </cell>
        </row>
        <row r="22">
          <cell r="A22">
            <v>10</v>
          </cell>
          <cell r="B22">
            <v>11.4</v>
          </cell>
          <cell r="C22">
            <v>15</v>
          </cell>
          <cell r="D22" t="str">
            <v>4,48,00</v>
          </cell>
          <cell r="E22">
            <v>110</v>
          </cell>
          <cell r="G22">
            <v>5.52</v>
          </cell>
          <cell r="H22">
            <v>14.52</v>
          </cell>
          <cell r="I22">
            <v>52.52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4"/>
      <sheetName val="SCORE3"/>
    </sheetNames>
    <sheetDataSet>
      <sheetData sheetId="0"/>
      <sheetData sheetId="1"/>
      <sheetData sheetId="2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19.2</v>
          </cell>
          <cell r="L3">
            <v>19</v>
          </cell>
          <cell r="M3" t="str">
            <v>10,30,0</v>
          </cell>
        </row>
        <row r="4">
          <cell r="D4">
            <v>18</v>
          </cell>
          <cell r="E4">
            <v>19.3</v>
          </cell>
          <cell r="L4">
            <v>18</v>
          </cell>
          <cell r="M4" t="str">
            <v>10,30,1</v>
          </cell>
        </row>
        <row r="5">
          <cell r="D5">
            <v>17</v>
          </cell>
          <cell r="E5">
            <v>19.399999999999999</v>
          </cell>
          <cell r="L5">
            <v>18</v>
          </cell>
          <cell r="M5" t="str">
            <v>10,34,0</v>
          </cell>
        </row>
        <row r="6">
          <cell r="D6">
            <v>16</v>
          </cell>
          <cell r="E6">
            <v>19.5</v>
          </cell>
          <cell r="L6">
            <v>17</v>
          </cell>
          <cell r="M6" t="str">
            <v>10,34,1</v>
          </cell>
        </row>
        <row r="7">
          <cell r="D7">
            <v>16</v>
          </cell>
          <cell r="E7">
            <v>19.600000000000001</v>
          </cell>
          <cell r="L7">
            <v>17</v>
          </cell>
          <cell r="M7" t="str">
            <v>10,38,0</v>
          </cell>
        </row>
        <row r="8">
          <cell r="D8">
            <v>15</v>
          </cell>
          <cell r="E8">
            <v>19.7</v>
          </cell>
          <cell r="L8">
            <v>16</v>
          </cell>
          <cell r="M8" t="str">
            <v>10,38,1</v>
          </cell>
        </row>
        <row r="9">
          <cell r="D9">
            <v>15</v>
          </cell>
          <cell r="E9">
            <v>19.8</v>
          </cell>
          <cell r="L9">
            <v>16</v>
          </cell>
          <cell r="M9" t="str">
            <v>10,43,0</v>
          </cell>
        </row>
        <row r="10">
          <cell r="D10">
            <v>14</v>
          </cell>
          <cell r="E10">
            <v>19.899999999999999</v>
          </cell>
          <cell r="L10">
            <v>15</v>
          </cell>
          <cell r="M10" t="str">
            <v>10,43,1</v>
          </cell>
        </row>
        <row r="11">
          <cell r="D11">
            <v>14</v>
          </cell>
          <cell r="E11">
            <v>20</v>
          </cell>
          <cell r="L11">
            <v>15</v>
          </cell>
          <cell r="M11" t="str">
            <v>10,48,0</v>
          </cell>
        </row>
        <row r="12">
          <cell r="D12">
            <v>13</v>
          </cell>
          <cell r="E12">
            <v>20.100000000000001</v>
          </cell>
          <cell r="L12">
            <v>14</v>
          </cell>
          <cell r="M12" t="str">
            <v>10,48,1</v>
          </cell>
        </row>
        <row r="13">
          <cell r="D13">
            <v>13</v>
          </cell>
          <cell r="E13">
            <v>20.2</v>
          </cell>
          <cell r="L13">
            <v>14</v>
          </cell>
          <cell r="M13" t="str">
            <v>10,54,0</v>
          </cell>
        </row>
        <row r="14">
          <cell r="D14">
            <v>12</v>
          </cell>
          <cell r="E14">
            <v>20.3</v>
          </cell>
          <cell r="L14">
            <v>13</v>
          </cell>
          <cell r="M14" t="str">
            <v>10,54,1</v>
          </cell>
        </row>
        <row r="15">
          <cell r="D15">
            <v>12</v>
          </cell>
          <cell r="E15">
            <v>20.5</v>
          </cell>
          <cell r="L15">
            <v>13</v>
          </cell>
          <cell r="M15" t="str">
            <v>11,00,0</v>
          </cell>
        </row>
        <row r="16">
          <cell r="D16">
            <v>11</v>
          </cell>
          <cell r="E16">
            <v>20.6</v>
          </cell>
          <cell r="L16">
            <v>12</v>
          </cell>
          <cell r="M16" t="str">
            <v>11,00,1</v>
          </cell>
        </row>
        <row r="17">
          <cell r="D17">
            <v>11</v>
          </cell>
          <cell r="E17">
            <v>20.8</v>
          </cell>
          <cell r="L17">
            <v>12</v>
          </cell>
          <cell r="M17" t="str">
            <v>11,07,0</v>
          </cell>
        </row>
        <row r="18">
          <cell r="D18">
            <v>10</v>
          </cell>
          <cell r="E18">
            <v>20.9</v>
          </cell>
          <cell r="L18">
            <v>11</v>
          </cell>
          <cell r="M18" t="str">
            <v>11,07,1</v>
          </cell>
        </row>
        <row r="19">
          <cell r="D19">
            <v>10</v>
          </cell>
          <cell r="E19">
            <v>21.1</v>
          </cell>
          <cell r="L19">
            <v>11</v>
          </cell>
          <cell r="M19" t="str">
            <v>11,14,0</v>
          </cell>
        </row>
        <row r="20">
          <cell r="D20">
            <v>9</v>
          </cell>
          <cell r="E20">
            <v>21.2</v>
          </cell>
          <cell r="L20">
            <v>10</v>
          </cell>
          <cell r="M20" t="str">
            <v>11,14,1</v>
          </cell>
        </row>
        <row r="21">
          <cell r="D21">
            <v>9</v>
          </cell>
          <cell r="E21">
            <v>21.4</v>
          </cell>
          <cell r="L21">
            <v>10</v>
          </cell>
          <cell r="M21" t="str">
            <v>11,22,0</v>
          </cell>
        </row>
        <row r="22">
          <cell r="D22">
            <v>8</v>
          </cell>
          <cell r="E22">
            <v>21.5</v>
          </cell>
          <cell r="L22">
            <v>9</v>
          </cell>
          <cell r="M22" t="str">
            <v>11,22,1</v>
          </cell>
        </row>
        <row r="23">
          <cell r="D23">
            <v>8</v>
          </cell>
          <cell r="E23">
            <v>21.8</v>
          </cell>
          <cell r="L23">
            <v>9</v>
          </cell>
          <cell r="M23" t="str">
            <v>11,30,0</v>
          </cell>
        </row>
        <row r="24">
          <cell r="D24">
            <v>7</v>
          </cell>
          <cell r="E24">
            <v>21.9</v>
          </cell>
          <cell r="L24">
            <v>8</v>
          </cell>
          <cell r="M24" t="str">
            <v>11,30,1</v>
          </cell>
        </row>
        <row r="25">
          <cell r="D25">
            <v>7</v>
          </cell>
          <cell r="E25">
            <v>22.2</v>
          </cell>
          <cell r="L25">
            <v>8</v>
          </cell>
          <cell r="M25" t="str">
            <v>11,40,0</v>
          </cell>
        </row>
        <row r="26">
          <cell r="D26">
            <v>6</v>
          </cell>
          <cell r="E26">
            <v>22.3</v>
          </cell>
          <cell r="L26">
            <v>7</v>
          </cell>
          <cell r="M26" t="str">
            <v>11,40,1</v>
          </cell>
        </row>
        <row r="27">
          <cell r="D27">
            <v>6</v>
          </cell>
          <cell r="E27">
            <v>22.6</v>
          </cell>
          <cell r="L27">
            <v>7</v>
          </cell>
          <cell r="M27" t="str">
            <v>11,50,0</v>
          </cell>
        </row>
        <row r="28">
          <cell r="D28">
            <v>5</v>
          </cell>
          <cell r="E28">
            <v>22.7</v>
          </cell>
          <cell r="L28">
            <v>6</v>
          </cell>
          <cell r="M28" t="str">
            <v>11,50,1</v>
          </cell>
        </row>
        <row r="29">
          <cell r="D29">
            <v>5</v>
          </cell>
          <cell r="E29">
            <v>23</v>
          </cell>
          <cell r="L29">
            <v>6</v>
          </cell>
          <cell r="M29" t="str">
            <v>12,05,0</v>
          </cell>
        </row>
        <row r="30">
          <cell r="D30">
            <v>4</v>
          </cell>
          <cell r="E30">
            <v>23.1</v>
          </cell>
          <cell r="L30">
            <v>5</v>
          </cell>
          <cell r="M30" t="str">
            <v>12,05,1</v>
          </cell>
        </row>
        <row r="31">
          <cell r="D31">
            <v>4</v>
          </cell>
          <cell r="E31">
            <v>23.5</v>
          </cell>
          <cell r="L31">
            <v>5</v>
          </cell>
          <cell r="M31" t="str">
            <v>12,25,0</v>
          </cell>
        </row>
        <row r="32">
          <cell r="D32">
            <v>3</v>
          </cell>
          <cell r="E32">
            <v>23.6</v>
          </cell>
          <cell r="L32">
            <v>4</v>
          </cell>
          <cell r="M32" t="str">
            <v>12,25,1</v>
          </cell>
        </row>
        <row r="33">
          <cell r="D33">
            <v>3</v>
          </cell>
          <cell r="E33">
            <v>24</v>
          </cell>
          <cell r="L33">
            <v>4</v>
          </cell>
          <cell r="M33" t="str">
            <v>12,45,0</v>
          </cell>
        </row>
        <row r="34">
          <cell r="D34">
            <v>2</v>
          </cell>
          <cell r="E34">
            <v>24.1</v>
          </cell>
          <cell r="L34">
            <v>3</v>
          </cell>
          <cell r="M34" t="str">
            <v>12,45,1</v>
          </cell>
        </row>
        <row r="35">
          <cell r="D35">
            <v>2</v>
          </cell>
          <cell r="E35">
            <v>24.5</v>
          </cell>
          <cell r="L35">
            <v>3</v>
          </cell>
          <cell r="M35" t="str">
            <v>13,15,0</v>
          </cell>
        </row>
        <row r="36">
          <cell r="D36">
            <v>1</v>
          </cell>
          <cell r="E36">
            <v>24.6</v>
          </cell>
          <cell r="L36">
            <v>2</v>
          </cell>
          <cell r="M36" t="str">
            <v>13,15,1</v>
          </cell>
        </row>
        <row r="37">
          <cell r="D37">
            <v>1</v>
          </cell>
          <cell r="E37">
            <v>25</v>
          </cell>
          <cell r="L37">
            <v>2</v>
          </cell>
          <cell r="M37" t="str">
            <v>13,50,0</v>
          </cell>
        </row>
        <row r="38">
          <cell r="D38">
            <v>0</v>
          </cell>
          <cell r="E38">
            <v>25.1</v>
          </cell>
          <cell r="L38">
            <v>1</v>
          </cell>
          <cell r="M38" t="str">
            <v>13,50,1</v>
          </cell>
        </row>
        <row r="39">
          <cell r="D39">
            <v>0</v>
          </cell>
          <cell r="L39">
            <v>1</v>
          </cell>
          <cell r="M39" t="str">
            <v>14,30,0</v>
          </cell>
        </row>
        <row r="40">
          <cell r="D40">
            <v>0</v>
          </cell>
          <cell r="L40">
            <v>0</v>
          </cell>
          <cell r="M40" t="str">
            <v>14,30,1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D39">
            <v>0</v>
          </cell>
          <cell r="L39">
            <v>1</v>
          </cell>
          <cell r="M39" t="str">
            <v>16,30,0</v>
          </cell>
        </row>
        <row r="40">
          <cell r="D40">
            <v>0</v>
          </cell>
          <cell r="L40">
            <v>0</v>
          </cell>
          <cell r="M40" t="str">
            <v>16,30,1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4"/>
      <sheetData sheetId="5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2,55,00</v>
          </cell>
          <cell r="D3">
            <v>10.4</v>
          </cell>
          <cell r="E3">
            <v>15</v>
          </cell>
          <cell r="F3">
            <v>2.0099999999999998</v>
          </cell>
          <cell r="G3">
            <v>2.5099999999999998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3,30,00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8.8000000000000007</v>
          </cell>
          <cell r="C5" t="str">
            <v>3,36,00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3,42,00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1.1000000000000001</v>
          </cell>
          <cell r="J6">
            <v>40</v>
          </cell>
        </row>
        <row r="7">
          <cell r="A7">
            <v>85</v>
          </cell>
          <cell r="B7">
            <v>9.1999999999999993</v>
          </cell>
          <cell r="C7" t="str">
            <v>3,48,00</v>
          </cell>
          <cell r="D7">
            <v>11.4</v>
          </cell>
          <cell r="E7">
            <v>35</v>
          </cell>
          <cell r="F7">
            <v>2.61</v>
          </cell>
          <cell r="G7">
            <v>4.1100000000000003</v>
          </cell>
          <cell r="H7">
            <v>14.01</v>
          </cell>
          <cell r="I7">
            <v>1.1499999999999999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3,54,00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16.010000000000002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4,00,00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18.010000000000002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9.8000000000000007</v>
          </cell>
          <cell r="C10" t="str">
            <v>4,06,00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20.010000000000002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4,12,00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10.199999999999999</v>
          </cell>
          <cell r="C12" t="str">
            <v>4,18,00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4,24,00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4,30,00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4,36,00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4,42,00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4,48,00</v>
          </cell>
          <cell r="D17">
            <v>14.4</v>
          </cell>
          <cell r="E17">
            <v>85</v>
          </cell>
          <cell r="F17">
            <v>4.1100000000000003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4,54,00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5,00,00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5,06,00</v>
          </cell>
          <cell r="D20">
            <v>15.3</v>
          </cell>
          <cell r="E20">
            <v>100</v>
          </cell>
          <cell r="F20">
            <v>4.5599999999999996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5,12,00</v>
          </cell>
          <cell r="D21">
            <v>15.6</v>
          </cell>
          <cell r="E21">
            <v>110</v>
          </cell>
          <cell r="F21">
            <v>4.71</v>
          </cell>
          <cell r="G21">
            <v>9.7100000000000009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5,18,00</v>
          </cell>
          <cell r="D22">
            <v>15.9</v>
          </cell>
          <cell r="E22">
            <v>110</v>
          </cell>
          <cell r="F22">
            <v>4.72</v>
          </cell>
          <cell r="G22">
            <v>9.7200000000000006</v>
          </cell>
          <cell r="H22">
            <v>42.02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0.01</v>
          </cell>
          <cell r="E2">
            <v>10</v>
          </cell>
          <cell r="G2">
            <v>0.01</v>
          </cell>
          <cell r="H2">
            <v>0.01</v>
          </cell>
          <cell r="I2">
            <v>0.01</v>
          </cell>
          <cell r="K2">
            <v>0</v>
          </cell>
          <cell r="L2">
            <v>0</v>
          </cell>
        </row>
        <row r="3">
          <cell r="A3">
            <v>110</v>
          </cell>
          <cell r="B3">
            <v>7.7</v>
          </cell>
          <cell r="C3">
            <v>9.5</v>
          </cell>
          <cell r="D3" t="str">
            <v>2,59,90</v>
          </cell>
          <cell r="E3">
            <v>15</v>
          </cell>
          <cell r="G3">
            <v>2.21</v>
          </cell>
          <cell r="H3">
            <v>5.01</v>
          </cell>
          <cell r="I3">
            <v>7.51</v>
          </cell>
          <cell r="K3">
            <v>0.9</v>
          </cell>
          <cell r="L3">
            <v>10</v>
          </cell>
        </row>
        <row r="4">
          <cell r="A4">
            <v>100</v>
          </cell>
          <cell r="B4">
            <v>7.8</v>
          </cell>
          <cell r="C4">
            <v>9.6</v>
          </cell>
          <cell r="D4" t="str">
            <v>3,00,00</v>
          </cell>
          <cell r="E4">
            <v>20</v>
          </cell>
          <cell r="G4">
            <v>2.31</v>
          </cell>
          <cell r="H4">
            <v>5.51</v>
          </cell>
          <cell r="I4">
            <v>10.01</v>
          </cell>
          <cell r="K4">
            <v>1</v>
          </cell>
          <cell r="L4">
            <v>20</v>
          </cell>
        </row>
        <row r="5">
          <cell r="A5">
            <v>95</v>
          </cell>
          <cell r="B5">
            <v>8</v>
          </cell>
          <cell r="C5">
            <v>9.9</v>
          </cell>
          <cell r="D5" t="str">
            <v>3,06,00</v>
          </cell>
          <cell r="E5">
            <v>25</v>
          </cell>
          <cell r="G5">
            <v>2.41</v>
          </cell>
          <cell r="H5">
            <v>6.01</v>
          </cell>
          <cell r="I5">
            <v>12.51</v>
          </cell>
          <cell r="K5">
            <v>1.1000000000000001</v>
          </cell>
          <cell r="L5">
            <v>35</v>
          </cell>
        </row>
        <row r="6">
          <cell r="A6">
            <v>90</v>
          </cell>
          <cell r="B6">
            <v>8.1999999999999993</v>
          </cell>
          <cell r="C6">
            <v>10.199999999999999</v>
          </cell>
          <cell r="D6" t="str">
            <v>3,12,00</v>
          </cell>
          <cell r="E6">
            <v>30</v>
          </cell>
          <cell r="G6">
            <v>2.5099999999999998</v>
          </cell>
          <cell r="H6">
            <v>6.51</v>
          </cell>
          <cell r="I6">
            <v>15.01</v>
          </cell>
          <cell r="K6">
            <v>1.2</v>
          </cell>
          <cell r="L6">
            <v>45</v>
          </cell>
        </row>
        <row r="7">
          <cell r="A7">
            <v>85</v>
          </cell>
          <cell r="B7">
            <v>8.4</v>
          </cell>
          <cell r="C7">
            <v>10.5</v>
          </cell>
          <cell r="D7" t="str">
            <v>3,18,00</v>
          </cell>
          <cell r="E7">
            <v>35</v>
          </cell>
          <cell r="G7">
            <v>2.71</v>
          </cell>
          <cell r="H7">
            <v>7.01</v>
          </cell>
          <cell r="I7">
            <v>17.510000000000002</v>
          </cell>
          <cell r="K7">
            <v>1.25</v>
          </cell>
          <cell r="L7">
            <v>55</v>
          </cell>
        </row>
        <row r="8">
          <cell r="A8">
            <v>80</v>
          </cell>
          <cell r="B8">
            <v>8.6</v>
          </cell>
          <cell r="C8">
            <v>10.8</v>
          </cell>
          <cell r="D8" t="str">
            <v>3,24,00</v>
          </cell>
          <cell r="E8">
            <v>40</v>
          </cell>
          <cell r="G8">
            <v>2.91</v>
          </cell>
          <cell r="H8">
            <v>7.51</v>
          </cell>
          <cell r="I8">
            <v>20.010000000000002</v>
          </cell>
          <cell r="K8">
            <v>1.3</v>
          </cell>
          <cell r="L8">
            <v>65</v>
          </cell>
        </row>
        <row r="9">
          <cell r="A9">
            <v>75</v>
          </cell>
          <cell r="B9">
            <v>8.8000000000000007</v>
          </cell>
          <cell r="C9">
            <v>11.1</v>
          </cell>
          <cell r="D9" t="str">
            <v>3,30,00</v>
          </cell>
          <cell r="E9">
            <v>45</v>
          </cell>
          <cell r="G9">
            <v>3.11</v>
          </cell>
          <cell r="H9">
            <v>8.01</v>
          </cell>
          <cell r="I9">
            <v>22.51</v>
          </cell>
          <cell r="K9">
            <v>1.35</v>
          </cell>
          <cell r="L9">
            <v>75</v>
          </cell>
        </row>
        <row r="10">
          <cell r="A10">
            <v>70</v>
          </cell>
          <cell r="B10">
            <v>9</v>
          </cell>
          <cell r="C10">
            <v>11.4</v>
          </cell>
          <cell r="D10" t="str">
            <v>3,36,00</v>
          </cell>
          <cell r="E10">
            <v>50</v>
          </cell>
          <cell r="G10">
            <v>3.31</v>
          </cell>
          <cell r="H10">
            <v>8.51</v>
          </cell>
          <cell r="I10">
            <v>25.01</v>
          </cell>
          <cell r="K10">
            <v>1.4</v>
          </cell>
          <cell r="L10">
            <v>85</v>
          </cell>
        </row>
        <row r="11">
          <cell r="A11">
            <v>65</v>
          </cell>
          <cell r="B11">
            <v>9.1999999999999993</v>
          </cell>
          <cell r="C11">
            <v>11.7</v>
          </cell>
          <cell r="D11" t="str">
            <v>3,42,00</v>
          </cell>
          <cell r="E11">
            <v>55</v>
          </cell>
          <cell r="G11">
            <v>3.51</v>
          </cell>
          <cell r="H11">
            <v>9.01</v>
          </cell>
          <cell r="I11">
            <v>27.51</v>
          </cell>
          <cell r="K11">
            <v>1.45</v>
          </cell>
          <cell r="L11">
            <v>90</v>
          </cell>
        </row>
        <row r="12">
          <cell r="A12">
            <v>60</v>
          </cell>
          <cell r="B12">
            <v>9.4</v>
          </cell>
          <cell r="C12">
            <v>12</v>
          </cell>
          <cell r="D12" t="str">
            <v>3,48,00</v>
          </cell>
          <cell r="E12">
            <v>60</v>
          </cell>
          <cell r="G12">
            <v>3.71</v>
          </cell>
          <cell r="H12">
            <v>9.51</v>
          </cell>
          <cell r="I12">
            <v>30.01</v>
          </cell>
          <cell r="K12">
            <v>1.5</v>
          </cell>
          <cell r="L12">
            <v>95</v>
          </cell>
        </row>
        <row r="13">
          <cell r="A13">
            <v>55</v>
          </cell>
          <cell r="B13">
            <v>9.6</v>
          </cell>
          <cell r="C13">
            <v>12.3</v>
          </cell>
          <cell r="D13" t="str">
            <v>3,54,00</v>
          </cell>
          <cell r="E13">
            <v>65</v>
          </cell>
          <cell r="G13">
            <v>3.91</v>
          </cell>
          <cell r="H13">
            <v>10.01</v>
          </cell>
          <cell r="I13">
            <v>32.51</v>
          </cell>
          <cell r="K13">
            <v>1.55</v>
          </cell>
          <cell r="L13">
            <v>100</v>
          </cell>
        </row>
        <row r="14">
          <cell r="A14">
            <v>50</v>
          </cell>
          <cell r="B14">
            <v>9.8000000000000007</v>
          </cell>
          <cell r="C14">
            <v>12.6</v>
          </cell>
          <cell r="D14" t="str">
            <v>4,00,00</v>
          </cell>
          <cell r="E14">
            <v>70</v>
          </cell>
          <cell r="G14">
            <v>4.1100000000000003</v>
          </cell>
          <cell r="H14">
            <v>10.51</v>
          </cell>
          <cell r="I14">
            <v>35.01</v>
          </cell>
          <cell r="K14">
            <v>1.6</v>
          </cell>
          <cell r="L14">
            <v>110</v>
          </cell>
        </row>
        <row r="15">
          <cell r="A15">
            <v>45</v>
          </cell>
          <cell r="B15">
            <v>10</v>
          </cell>
          <cell r="C15">
            <v>12.9</v>
          </cell>
          <cell r="D15" t="str">
            <v>4,06,00</v>
          </cell>
          <cell r="E15">
            <v>75</v>
          </cell>
          <cell r="G15">
            <v>4.3099999999999996</v>
          </cell>
          <cell r="H15">
            <v>11.01</v>
          </cell>
          <cell r="I15">
            <v>37.51</v>
          </cell>
        </row>
        <row r="16">
          <cell r="A16">
            <v>40</v>
          </cell>
          <cell r="B16">
            <v>10.199999999999999</v>
          </cell>
          <cell r="C16">
            <v>13.2</v>
          </cell>
          <cell r="D16" t="str">
            <v>4,12,00</v>
          </cell>
          <cell r="E16">
            <v>80</v>
          </cell>
          <cell r="G16">
            <v>4.51</v>
          </cell>
          <cell r="H16">
            <v>11.51</v>
          </cell>
          <cell r="I16">
            <v>40.01</v>
          </cell>
        </row>
        <row r="17">
          <cell r="A17">
            <v>35</v>
          </cell>
          <cell r="B17">
            <v>10.4</v>
          </cell>
          <cell r="C17">
            <v>13.5</v>
          </cell>
          <cell r="D17" t="str">
            <v>4,18,00</v>
          </cell>
          <cell r="E17">
            <v>85</v>
          </cell>
          <cell r="G17">
            <v>4.71</v>
          </cell>
          <cell r="H17">
            <v>12.01</v>
          </cell>
          <cell r="I17">
            <v>42.51</v>
          </cell>
        </row>
        <row r="18">
          <cell r="A18">
            <v>30</v>
          </cell>
          <cell r="B18">
            <v>10.6</v>
          </cell>
          <cell r="C18">
            <v>13.8</v>
          </cell>
          <cell r="D18" t="str">
            <v>4,24,00</v>
          </cell>
          <cell r="E18">
            <v>90</v>
          </cell>
          <cell r="G18">
            <v>4.91</v>
          </cell>
          <cell r="H18">
            <v>12.51</v>
          </cell>
          <cell r="I18">
            <v>45.01</v>
          </cell>
        </row>
        <row r="19">
          <cell r="A19">
            <v>25</v>
          </cell>
          <cell r="B19">
            <v>10.8</v>
          </cell>
          <cell r="C19">
            <v>14.1</v>
          </cell>
          <cell r="D19" t="str">
            <v>4,30,00</v>
          </cell>
          <cell r="E19">
            <v>95</v>
          </cell>
          <cell r="G19">
            <v>5.1100000000000003</v>
          </cell>
          <cell r="H19">
            <v>13.01</v>
          </cell>
          <cell r="I19">
            <v>47.51</v>
          </cell>
        </row>
        <row r="20">
          <cell r="A20">
            <v>20</v>
          </cell>
          <cell r="B20">
            <v>11</v>
          </cell>
          <cell r="C20">
            <v>14.4</v>
          </cell>
          <cell r="D20" t="str">
            <v>4,36,00</v>
          </cell>
          <cell r="E20">
            <v>100</v>
          </cell>
          <cell r="G20">
            <v>5.31</v>
          </cell>
          <cell r="H20">
            <v>13.51</v>
          </cell>
          <cell r="I20">
            <v>50.01</v>
          </cell>
        </row>
        <row r="21">
          <cell r="A21">
            <v>15</v>
          </cell>
          <cell r="B21">
            <v>11.2</v>
          </cell>
          <cell r="C21">
            <v>14.7</v>
          </cell>
          <cell r="D21" t="str">
            <v>4,42,00</v>
          </cell>
          <cell r="E21">
            <v>110</v>
          </cell>
          <cell r="G21">
            <v>5.51</v>
          </cell>
          <cell r="H21">
            <v>14.01</v>
          </cell>
          <cell r="I21">
            <v>52.51</v>
          </cell>
        </row>
        <row r="22">
          <cell r="A22">
            <v>10</v>
          </cell>
          <cell r="B22">
            <v>11.4</v>
          </cell>
          <cell r="C22">
            <v>15</v>
          </cell>
          <cell r="D22" t="str">
            <v>4,48,00</v>
          </cell>
          <cell r="E22">
            <v>110</v>
          </cell>
          <cell r="G22">
            <v>5.52</v>
          </cell>
          <cell r="H22">
            <v>14.52</v>
          </cell>
          <cell r="I22">
            <v>52.52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Z172"/>
  <sheetViews>
    <sheetView tabSelected="1" workbookViewId="0">
      <pane xSplit="5" ySplit="9" topLeftCell="L154" activePane="bottomRight" state="frozen"/>
      <selection pane="topRight" activeCell="E1" sqref="E1"/>
      <selection pane="bottomLeft" activeCell="A9" sqref="A9"/>
      <selection pane="bottomRight" activeCell="AA10" sqref="AA10"/>
    </sheetView>
  </sheetViews>
  <sheetFormatPr defaultRowHeight="15.75"/>
  <cols>
    <col min="1" max="1" width="5.5703125" customWidth="1"/>
    <col min="2" max="3" width="21" style="15" bestFit="1" customWidth="1"/>
    <col min="4" max="4" width="5.85546875" style="14" customWidth="1"/>
    <col min="5" max="5" width="27.28515625" style="15" customWidth="1"/>
    <col min="6" max="6" width="7" style="75" customWidth="1"/>
    <col min="7" max="7" width="5.7109375" style="18" bestFit="1" customWidth="1"/>
    <col min="8" max="8" width="5.28515625" style="20" hidden="1" customWidth="1"/>
    <col min="9" max="9" width="5.7109375" style="16" hidden="1" customWidth="1"/>
    <col min="10" max="10" width="10.7109375" style="19" customWidth="1"/>
    <col min="11" max="11" width="5.7109375" style="16" bestFit="1" customWidth="1"/>
    <col min="12" max="12" width="5.28515625" style="19" customWidth="1"/>
    <col min="13" max="13" width="5.7109375" style="16" customWidth="1"/>
    <col min="14" max="14" width="5.28515625" hidden="1" customWidth="1"/>
    <col min="15" max="15" width="5.7109375" style="16" hidden="1" customWidth="1"/>
    <col min="16" max="16" width="7.28515625" style="9" customWidth="1"/>
    <col min="17" max="17" width="5.7109375" style="16" customWidth="1"/>
    <col min="18" max="18" width="5.28515625" style="26" bestFit="1" customWidth="1"/>
    <col min="19" max="19" width="5.7109375" style="16" bestFit="1" customWidth="1"/>
    <col min="20" max="20" width="7.28515625" style="26" customWidth="1"/>
    <col min="21" max="21" width="5.7109375" style="16" bestFit="1" customWidth="1"/>
    <col min="22" max="22" width="6.5703125" style="76" customWidth="1"/>
    <col min="23" max="23" width="5.7109375" style="16" customWidth="1"/>
    <col min="24" max="24" width="7" style="25" bestFit="1" customWidth="1"/>
  </cols>
  <sheetData>
    <row r="1" spans="1:26" ht="10.5" customHeight="1"/>
    <row r="2" spans="1:26" ht="15">
      <c r="A2" s="198" t="s">
        <v>359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</row>
    <row r="3" spans="1:26" ht="15">
      <c r="A3" s="199" t="s">
        <v>244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1:26" ht="15">
      <c r="A4" s="200" t="s">
        <v>528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</row>
    <row r="5" spans="1:26" ht="15">
      <c r="A5" s="202" t="s">
        <v>360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</row>
    <row r="6" spans="1:26" ht="15">
      <c r="A6" s="198" t="s">
        <v>361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</row>
    <row r="7" spans="1:26" ht="16.5" thickBot="1"/>
    <row r="8" spans="1:26" ht="33.75" customHeight="1">
      <c r="A8" s="179" t="s">
        <v>255</v>
      </c>
      <c r="B8" s="180" t="s">
        <v>363</v>
      </c>
      <c r="C8" s="203" t="s">
        <v>364</v>
      </c>
      <c r="D8" s="181" t="s">
        <v>362</v>
      </c>
      <c r="E8" s="180" t="s">
        <v>0</v>
      </c>
      <c r="F8" s="182" t="s">
        <v>245</v>
      </c>
      <c r="G8" s="182"/>
      <c r="H8" s="183" t="s">
        <v>248</v>
      </c>
      <c r="I8" s="183"/>
      <c r="J8" s="182" t="s">
        <v>249</v>
      </c>
      <c r="K8" s="182"/>
      <c r="L8" s="183" t="s">
        <v>257</v>
      </c>
      <c r="M8" s="183"/>
      <c r="N8" s="182" t="s">
        <v>250</v>
      </c>
      <c r="O8" s="182"/>
      <c r="P8" s="183" t="s">
        <v>251</v>
      </c>
      <c r="Q8" s="183"/>
      <c r="R8" s="182" t="s">
        <v>252</v>
      </c>
      <c r="S8" s="182"/>
      <c r="T8" s="183" t="s">
        <v>253</v>
      </c>
      <c r="U8" s="183"/>
      <c r="V8" s="182" t="s">
        <v>254</v>
      </c>
      <c r="W8" s="182"/>
      <c r="X8" s="172" t="s">
        <v>258</v>
      </c>
    </row>
    <row r="9" spans="1:26" s="2" customFormat="1" ht="18.75" thickBot="1">
      <c r="A9" s="179"/>
      <c r="B9" s="180"/>
      <c r="C9" s="204"/>
      <c r="D9" s="181"/>
      <c r="E9" s="180"/>
      <c r="F9" s="184" t="s">
        <v>246</v>
      </c>
      <c r="G9" s="185" t="s">
        <v>247</v>
      </c>
      <c r="H9" s="186" t="s">
        <v>246</v>
      </c>
      <c r="I9" s="187" t="s">
        <v>247</v>
      </c>
      <c r="J9" s="188" t="s">
        <v>256</v>
      </c>
      <c r="K9" s="185" t="s">
        <v>247</v>
      </c>
      <c r="L9" s="186" t="s">
        <v>246</v>
      </c>
      <c r="M9" s="187" t="s">
        <v>247</v>
      </c>
      <c r="N9" s="189" t="s">
        <v>331</v>
      </c>
      <c r="O9" s="185" t="s">
        <v>247</v>
      </c>
      <c r="P9" s="190"/>
      <c r="Q9" s="187" t="s">
        <v>247</v>
      </c>
      <c r="R9" s="191" t="s">
        <v>246</v>
      </c>
      <c r="S9" s="185" t="s">
        <v>247</v>
      </c>
      <c r="T9" s="192" t="s">
        <v>246</v>
      </c>
      <c r="U9" s="187" t="s">
        <v>247</v>
      </c>
      <c r="V9" s="184" t="s">
        <v>256</v>
      </c>
      <c r="W9" s="185" t="s">
        <v>247</v>
      </c>
      <c r="X9" s="173"/>
      <c r="Y9" s="1"/>
    </row>
    <row r="10" spans="1:26">
      <c r="A10" s="79">
        <v>1</v>
      </c>
      <c r="B10" s="78" t="s">
        <v>402</v>
      </c>
      <c r="C10" s="78" t="s">
        <v>365</v>
      </c>
      <c r="D10" s="79">
        <v>2005</v>
      </c>
      <c r="E10" s="79" t="s">
        <v>434</v>
      </c>
      <c r="F10" s="193">
        <v>8.0500000000000007</v>
      </c>
      <c r="G10" s="194">
        <f>LOOKUP(F10,SCORE3!B:B,SCORE3!A:A)</f>
        <v>95</v>
      </c>
      <c r="H10" s="195"/>
      <c r="I10" s="194">
        <f>LOOKUP(H10,SCORE1!E:E,SCORE1!D:D)</f>
        <v>0</v>
      </c>
      <c r="J10" s="195"/>
      <c r="K10" s="194">
        <f>LOOKUP(J10,SCORE3!D:D,SCORE3!A:A)</f>
        <v>0</v>
      </c>
      <c r="L10" s="195"/>
      <c r="M10" s="196">
        <f>LOOKUP(L10,SCORE3!C:C,SCORE3!A:A)</f>
        <v>0</v>
      </c>
      <c r="N10" s="195"/>
      <c r="O10" s="194">
        <f>LOOKUP(N10,SCORE1!M:M,SCORE1!L:L)</f>
        <v>0</v>
      </c>
      <c r="P10" s="197"/>
      <c r="Q10" s="196">
        <f>LOOKUP(P10,SCORE3!K:K,SCORE3!L:L)</f>
        <v>0</v>
      </c>
      <c r="R10" s="197">
        <v>5.33</v>
      </c>
      <c r="S10" s="194">
        <f>LOOKUP(R10,SCORE3!G:G,SCORE3!E:E)</f>
        <v>100</v>
      </c>
      <c r="T10" s="197"/>
      <c r="U10" s="196">
        <f>LOOKUP(T10,SCORE3!H:H,SCORE3!E:E)</f>
        <v>0</v>
      </c>
      <c r="V10" s="193">
        <v>47.94</v>
      </c>
      <c r="W10" s="194">
        <f>LOOKUP(V10,SCORE3!I:I,SCORE3!E:E)</f>
        <v>95</v>
      </c>
      <c r="X10" s="174">
        <f t="shared" ref="X10:X41" si="0">G10+I10+K10+M10+O10+Q10+S10+U10+W10</f>
        <v>290</v>
      </c>
      <c r="Y10" s="17"/>
      <c r="Z10" s="17"/>
    </row>
    <row r="11" spans="1:26" ht="16.5" thickBot="1">
      <c r="A11" s="79">
        <v>2</v>
      </c>
      <c r="B11" s="78" t="s">
        <v>407</v>
      </c>
      <c r="C11" s="78" t="s">
        <v>401</v>
      </c>
      <c r="D11" s="80">
        <v>2005</v>
      </c>
      <c r="E11" s="80" t="s">
        <v>435</v>
      </c>
      <c r="F11" s="193">
        <v>8.1</v>
      </c>
      <c r="G11" s="194">
        <f>LOOKUP(F11,SCORE3!B:B,SCORE3!A:A)</f>
        <v>95</v>
      </c>
      <c r="H11" s="195"/>
      <c r="I11" s="194">
        <f>LOOKUP(H11,SCORE1!E:E,SCORE1!D:D)</f>
        <v>0</v>
      </c>
      <c r="J11" s="195"/>
      <c r="K11" s="194">
        <f>LOOKUP(J11,SCORE3!D:D,SCORE3!A:A)</f>
        <v>0</v>
      </c>
      <c r="L11" s="195"/>
      <c r="M11" s="196">
        <f>LOOKUP(L11,SCORE3!C:C,SCORE3!A:A)</f>
        <v>0</v>
      </c>
      <c r="N11" s="195"/>
      <c r="O11" s="194">
        <f>LOOKUP(N11,SCORE1!M:M,SCORE1!L:L)</f>
        <v>0</v>
      </c>
      <c r="P11" s="197"/>
      <c r="Q11" s="196">
        <f>LOOKUP(P11,SCORE3!K:K,SCORE3!L:L)</f>
        <v>0</v>
      </c>
      <c r="R11" s="197">
        <v>4.6900000000000004</v>
      </c>
      <c r="S11" s="194">
        <f>LOOKUP(R11,SCORE3!G:G,SCORE3!E:E)</f>
        <v>80</v>
      </c>
      <c r="T11" s="197"/>
      <c r="U11" s="196">
        <f>LOOKUP(T11,SCORE3!H:H,SCORE3!E:E)</f>
        <v>0</v>
      </c>
      <c r="V11" s="193">
        <v>47.82</v>
      </c>
      <c r="W11" s="194">
        <f>LOOKUP(V11,SCORE3!I:I,SCORE3!E:E)</f>
        <v>95</v>
      </c>
      <c r="X11" s="175">
        <f t="shared" si="0"/>
        <v>270</v>
      </c>
      <c r="Y11" s="17"/>
      <c r="Z11" s="17"/>
    </row>
    <row r="12" spans="1:26" ht="17.25" thickTop="1" thickBot="1">
      <c r="A12" s="79">
        <v>3</v>
      </c>
      <c r="B12" s="78" t="s">
        <v>418</v>
      </c>
      <c r="C12" s="78" t="s">
        <v>388</v>
      </c>
      <c r="D12" s="79">
        <v>2005</v>
      </c>
      <c r="E12" s="79" t="s">
        <v>437</v>
      </c>
      <c r="F12" s="193">
        <v>8.0399999999999991</v>
      </c>
      <c r="G12" s="194">
        <f>LOOKUP(F12,SCORE3!B:B,SCORE3!A:A)</f>
        <v>95</v>
      </c>
      <c r="H12" s="195"/>
      <c r="I12" s="194">
        <f>LOOKUP(H12,SCORE1!E:E,SCORE1!D:D)</f>
        <v>0</v>
      </c>
      <c r="J12" s="195"/>
      <c r="K12" s="194">
        <f>LOOKUP(J12,SCORE3!D:D,SCORE3!A:A)</f>
        <v>0</v>
      </c>
      <c r="L12" s="195"/>
      <c r="M12" s="196">
        <f>LOOKUP(L12,SCORE3!C:C,SCORE3!A:A)</f>
        <v>0</v>
      </c>
      <c r="N12" s="195"/>
      <c r="O12" s="194">
        <f>LOOKUP(N12,SCORE1!M:M,SCORE1!L:L)</f>
        <v>0</v>
      </c>
      <c r="P12" s="197"/>
      <c r="Q12" s="196">
        <f>LOOKUP(P12,SCORE3!K:K,SCORE3!L:L)</f>
        <v>0</v>
      </c>
      <c r="R12" s="197">
        <v>5.23</v>
      </c>
      <c r="S12" s="194">
        <f>LOOKUP(R12,SCORE3!G:G,SCORE3!E:E)</f>
        <v>95</v>
      </c>
      <c r="T12" s="197"/>
      <c r="U12" s="196">
        <f>LOOKUP(T12,SCORE3!H:H,SCORE3!E:E)</f>
        <v>0</v>
      </c>
      <c r="V12" s="193">
        <v>30.49</v>
      </c>
      <c r="W12" s="194">
        <f>LOOKUP(V12,SCORE3!I:I,SCORE3!E:E)</f>
        <v>60</v>
      </c>
      <c r="X12" s="176">
        <f t="shared" si="0"/>
        <v>250</v>
      </c>
      <c r="Y12" s="17"/>
      <c r="Z12" s="17"/>
    </row>
    <row r="13" spans="1:26" ht="16.5" thickTop="1">
      <c r="A13" s="79">
        <v>4</v>
      </c>
      <c r="B13" s="81" t="s">
        <v>374</v>
      </c>
      <c r="C13" s="81" t="s">
        <v>369</v>
      </c>
      <c r="D13" s="82">
        <v>2005</v>
      </c>
      <c r="E13" s="82" t="s">
        <v>436</v>
      </c>
      <c r="F13" s="193"/>
      <c r="G13" s="194">
        <f>LOOKUP(F13,SCORE3!B:B,SCORE3!A:A)</f>
        <v>0</v>
      </c>
      <c r="H13" s="195"/>
      <c r="I13" s="194">
        <f>LOOKUP(H13,SCORE1!E:E,SCORE1!D:D)</f>
        <v>0</v>
      </c>
      <c r="J13" s="195" t="s">
        <v>574</v>
      </c>
      <c r="K13" s="194">
        <f>LOOKUP(J13,SCORE3!D:D,SCORE3!A:A)</f>
        <v>90</v>
      </c>
      <c r="L13" s="195"/>
      <c r="M13" s="196">
        <f>LOOKUP(L13,SCORE3!C:C,SCORE3!A:A)</f>
        <v>0</v>
      </c>
      <c r="N13" s="195"/>
      <c r="O13" s="194">
        <f>LOOKUP(N13,SCORE1!M:M,SCORE1!L:L)</f>
        <v>0</v>
      </c>
      <c r="P13" s="197"/>
      <c r="Q13" s="196">
        <f>LOOKUP(P13,SCORE3!K:K,SCORE3!L:L)</f>
        <v>0</v>
      </c>
      <c r="R13" s="197">
        <v>4.5</v>
      </c>
      <c r="S13" s="194">
        <f>LOOKUP(R13,SCORE3!G:G,SCORE3!E:E)</f>
        <v>75</v>
      </c>
      <c r="T13" s="197"/>
      <c r="U13" s="196">
        <f>LOOKUP(T13,SCORE3!H:H,SCORE3!E:E)</f>
        <v>0</v>
      </c>
      <c r="V13" s="193">
        <v>44.85</v>
      </c>
      <c r="W13" s="194">
        <f>LOOKUP(V13,SCORE3!I:I,SCORE3!E:E)</f>
        <v>85</v>
      </c>
      <c r="X13" s="177">
        <f t="shared" si="0"/>
        <v>250</v>
      </c>
      <c r="Y13" s="17"/>
      <c r="Z13" s="17"/>
    </row>
    <row r="14" spans="1:26" ht="16.5" thickBot="1">
      <c r="A14" s="79">
        <v>5</v>
      </c>
      <c r="B14" s="78" t="s">
        <v>414</v>
      </c>
      <c r="C14" s="78" t="s">
        <v>388</v>
      </c>
      <c r="D14" s="79">
        <v>2005</v>
      </c>
      <c r="E14" s="79" t="s">
        <v>441</v>
      </c>
      <c r="F14" s="193">
        <v>8.1</v>
      </c>
      <c r="G14" s="194">
        <f>LOOKUP(F14,SCORE3!B:B,SCORE3!A:A)</f>
        <v>95</v>
      </c>
      <c r="H14" s="195"/>
      <c r="I14" s="194">
        <f>LOOKUP(H14,SCORE1!E:E,SCORE1!D:D)</f>
        <v>0</v>
      </c>
      <c r="J14" s="195"/>
      <c r="K14" s="194">
        <f>LOOKUP(J14,SCORE3!D:D,SCORE3!A:A)</f>
        <v>0</v>
      </c>
      <c r="L14" s="195"/>
      <c r="M14" s="196">
        <f>LOOKUP(L14,SCORE3!C:C,SCORE3!A:A)</f>
        <v>0</v>
      </c>
      <c r="N14" s="195"/>
      <c r="O14" s="194">
        <f>LOOKUP(N14,SCORE1!M:M,SCORE1!L:L)</f>
        <v>0</v>
      </c>
      <c r="P14" s="197"/>
      <c r="Q14" s="196">
        <f>LOOKUP(P14,SCORE3!K:K,SCORE3!L:L)</f>
        <v>0</v>
      </c>
      <c r="R14" s="197">
        <v>4.84</v>
      </c>
      <c r="S14" s="194">
        <f>LOOKUP(R14,SCORE3!G:G,SCORE3!E:E)</f>
        <v>85</v>
      </c>
      <c r="T14" s="197"/>
      <c r="U14" s="196">
        <f>LOOKUP(T14,SCORE3!H:H,SCORE3!E:E)</f>
        <v>0</v>
      </c>
      <c r="V14" s="193">
        <v>33.72</v>
      </c>
      <c r="W14" s="194">
        <f>LOOKUP(V14,SCORE3!I:I,SCORE3!E:E)</f>
        <v>65</v>
      </c>
      <c r="X14" s="178">
        <f t="shared" si="0"/>
        <v>245</v>
      </c>
      <c r="Y14" s="17"/>
      <c r="Z14" s="17"/>
    </row>
    <row r="15" spans="1:26">
      <c r="A15" s="79">
        <v>6</v>
      </c>
      <c r="B15" s="78" t="s">
        <v>416</v>
      </c>
      <c r="C15" s="78" t="s">
        <v>369</v>
      </c>
      <c r="D15" s="79">
        <v>2005</v>
      </c>
      <c r="E15" s="79" t="s">
        <v>437</v>
      </c>
      <c r="F15" s="193">
        <v>8.34</v>
      </c>
      <c r="G15" s="194">
        <f>LOOKUP(F15,SCORE3!B:B,SCORE3!A:A)</f>
        <v>90</v>
      </c>
      <c r="H15" s="195"/>
      <c r="I15" s="194">
        <f>LOOKUP(H15,SCORE1!E:E,SCORE1!D:D)</f>
        <v>0</v>
      </c>
      <c r="J15" s="195"/>
      <c r="K15" s="194">
        <f>LOOKUP(J15,SCORE3!D:D,SCORE3!A:A)</f>
        <v>0</v>
      </c>
      <c r="L15" s="195"/>
      <c r="M15" s="196">
        <f>LOOKUP(L15,SCORE3!C:C,SCORE3!A:A)</f>
        <v>0</v>
      </c>
      <c r="N15" s="195"/>
      <c r="O15" s="194">
        <f>LOOKUP(N15,SCORE1!M:M,SCORE1!L:L)</f>
        <v>0</v>
      </c>
      <c r="P15" s="197"/>
      <c r="Q15" s="196">
        <f>LOOKUP(P15,SCORE3!K:K,SCORE3!L:L)</f>
        <v>0</v>
      </c>
      <c r="R15" s="197">
        <v>4.83</v>
      </c>
      <c r="S15" s="194">
        <f>LOOKUP(R15,SCORE3!G:G,SCORE3!E:E)</f>
        <v>85</v>
      </c>
      <c r="T15" s="197"/>
      <c r="U15" s="196">
        <f>LOOKUP(T15,SCORE3!H:H,SCORE3!E:E)</f>
        <v>0</v>
      </c>
      <c r="V15" s="193">
        <v>33.01</v>
      </c>
      <c r="W15" s="194">
        <f>LOOKUP(V15,SCORE3!I:I,SCORE3!E:E)</f>
        <v>65</v>
      </c>
      <c r="X15" s="174">
        <f t="shared" si="0"/>
        <v>240</v>
      </c>
      <c r="Y15" s="17"/>
      <c r="Z15" s="17"/>
    </row>
    <row r="16" spans="1:26" ht="16.5" thickBot="1">
      <c r="A16" s="79">
        <v>7</v>
      </c>
      <c r="B16" s="83" t="s">
        <v>386</v>
      </c>
      <c r="C16" s="84" t="s">
        <v>367</v>
      </c>
      <c r="D16" s="85">
        <v>2005</v>
      </c>
      <c r="E16" s="87" t="s">
        <v>439</v>
      </c>
      <c r="F16" s="193">
        <v>8.07</v>
      </c>
      <c r="G16" s="194">
        <f>LOOKUP(F16,SCORE3!B:B,SCORE3!A:A)</f>
        <v>95</v>
      </c>
      <c r="H16" s="195"/>
      <c r="I16" s="194">
        <f>LOOKUP(H16,SCORE1!E:E,SCORE1!D:D)</f>
        <v>0</v>
      </c>
      <c r="J16" s="195"/>
      <c r="K16" s="194">
        <f>LOOKUP(J16,SCORE3!D:D,SCORE3!A:A)</f>
        <v>0</v>
      </c>
      <c r="L16" s="195"/>
      <c r="M16" s="196">
        <f>LOOKUP(L16,SCORE3!C:C,SCORE3!A:A)</f>
        <v>0</v>
      </c>
      <c r="N16" s="195"/>
      <c r="O16" s="194">
        <f>LOOKUP(N16,SCORE1!M:M,SCORE1!L:L)</f>
        <v>0</v>
      </c>
      <c r="P16" s="197"/>
      <c r="Q16" s="196">
        <f>LOOKUP(P16,SCORE3!K:K,SCORE3!L:L)</f>
        <v>0</v>
      </c>
      <c r="R16" s="197">
        <v>4.5999999999999996</v>
      </c>
      <c r="S16" s="194">
        <f>LOOKUP(R16,SCORE3!G:G,SCORE3!E:E)</f>
        <v>80</v>
      </c>
      <c r="T16" s="197"/>
      <c r="U16" s="196">
        <f>LOOKUP(T16,SCORE3!H:H,SCORE3!E:E)</f>
        <v>0</v>
      </c>
      <c r="V16" s="193">
        <v>34.450000000000003</v>
      </c>
      <c r="W16" s="194">
        <f>LOOKUP(V16,SCORE3!I:I,SCORE3!E:E)</f>
        <v>65</v>
      </c>
      <c r="X16" s="175">
        <f t="shared" si="0"/>
        <v>240</v>
      </c>
      <c r="Y16" s="17"/>
      <c r="Z16" s="17"/>
    </row>
    <row r="17" spans="1:26" ht="17.25" thickTop="1" thickBot="1">
      <c r="A17" s="79">
        <v>8</v>
      </c>
      <c r="B17" s="78" t="s">
        <v>424</v>
      </c>
      <c r="C17" s="78" t="s">
        <v>425</v>
      </c>
      <c r="D17" s="79">
        <v>2005</v>
      </c>
      <c r="E17" s="79" t="s">
        <v>437</v>
      </c>
      <c r="F17" s="193">
        <v>8.5500000000000007</v>
      </c>
      <c r="G17" s="194">
        <f>LOOKUP(F17,SCORE3!B:B,SCORE3!A:A)</f>
        <v>85</v>
      </c>
      <c r="H17" s="195"/>
      <c r="I17" s="194">
        <f>LOOKUP(H17,SCORE1!E:E,SCORE1!D:D)</f>
        <v>0</v>
      </c>
      <c r="J17" s="195"/>
      <c r="K17" s="194">
        <f>LOOKUP(J17,SCORE3!D:D,SCORE3!A:A)</f>
        <v>0</v>
      </c>
      <c r="L17" s="195"/>
      <c r="M17" s="196">
        <f>LOOKUP(L17,SCORE3!C:C,SCORE3!A:A)</f>
        <v>0</v>
      </c>
      <c r="N17" s="195"/>
      <c r="O17" s="194">
        <f>LOOKUP(N17,SCORE1!M:M,SCORE1!L:L)</f>
        <v>0</v>
      </c>
      <c r="P17" s="197"/>
      <c r="Q17" s="196">
        <f>LOOKUP(P17,SCORE3!K:K,SCORE3!L:L)</f>
        <v>0</v>
      </c>
      <c r="R17" s="197">
        <v>4.91</v>
      </c>
      <c r="S17" s="194">
        <f>LOOKUP(R17,SCORE3!G:G,SCORE3!E:E)</f>
        <v>90</v>
      </c>
      <c r="T17" s="197"/>
      <c r="U17" s="196">
        <f>LOOKUP(T17,SCORE3!H:H,SCORE3!E:E)</f>
        <v>0</v>
      </c>
      <c r="V17" s="193">
        <v>34.130000000000003</v>
      </c>
      <c r="W17" s="194">
        <f>LOOKUP(V17,SCORE3!I:I,SCORE3!E:E)</f>
        <v>65</v>
      </c>
      <c r="X17" s="176">
        <f t="shared" si="0"/>
        <v>240</v>
      </c>
      <c r="Y17" s="17"/>
      <c r="Z17" s="17"/>
    </row>
    <row r="18" spans="1:26" ht="16.5" thickTop="1">
      <c r="A18" s="79">
        <v>9</v>
      </c>
      <c r="B18" s="78" t="s">
        <v>1047</v>
      </c>
      <c r="C18" s="78" t="s">
        <v>369</v>
      </c>
      <c r="D18" s="79">
        <v>2005</v>
      </c>
      <c r="E18" s="79" t="s">
        <v>741</v>
      </c>
      <c r="F18" s="193"/>
      <c r="G18" s="194">
        <f>LOOKUP(F18,[1]SCORE3!B:B,[1]SCORE3!A:A)</f>
        <v>0</v>
      </c>
      <c r="H18" s="195"/>
      <c r="I18" s="194">
        <f>LOOKUP(H18,[1]SCORE1!E:E,[1]SCORE1!D:D)</f>
        <v>0</v>
      </c>
      <c r="J18" s="195" t="s">
        <v>1048</v>
      </c>
      <c r="K18" s="194">
        <f>LOOKUP(J18,[1]SCORE3!D:D,[1]SCORE3!A:A)</f>
        <v>100</v>
      </c>
      <c r="L18" s="195"/>
      <c r="M18" s="196">
        <f>LOOKUP(L18,[1]SCORE3!C:C,[1]SCORE3!A:A)</f>
        <v>0</v>
      </c>
      <c r="N18" s="195"/>
      <c r="O18" s="194">
        <f>LOOKUP(N18,[1]SCORE1!M:M,[1]SCORE1!L:L)</f>
        <v>0</v>
      </c>
      <c r="P18" s="197"/>
      <c r="Q18" s="196">
        <f>LOOKUP(P18,[1]SCORE3!K:K,[1]SCORE3!L:L)</f>
        <v>0</v>
      </c>
      <c r="R18" s="197">
        <v>4.3</v>
      </c>
      <c r="S18" s="194">
        <f>LOOKUP(R18,[1]SCORE3!G:G,[1]SCORE3!E:E)</f>
        <v>70</v>
      </c>
      <c r="T18" s="197"/>
      <c r="U18" s="196">
        <f>LOOKUP(T18,[1]SCORE3!H:H,[1]SCORE3!E:E)</f>
        <v>0</v>
      </c>
      <c r="V18" s="193">
        <v>32.68</v>
      </c>
      <c r="W18" s="194">
        <f>LOOKUP(V18,[1]SCORE3!I:I,[1]SCORE3!E:E)</f>
        <v>65</v>
      </c>
      <c r="X18" s="177">
        <f t="shared" si="0"/>
        <v>235</v>
      </c>
      <c r="Y18" s="17"/>
      <c r="Z18" s="17"/>
    </row>
    <row r="19" spans="1:26" ht="16.5" thickBot="1">
      <c r="A19" s="79">
        <v>10</v>
      </c>
      <c r="B19" s="78" t="s">
        <v>379</v>
      </c>
      <c r="C19" s="78" t="s">
        <v>378</v>
      </c>
      <c r="D19" s="79">
        <v>2005</v>
      </c>
      <c r="E19" s="79" t="s">
        <v>437</v>
      </c>
      <c r="F19" s="193"/>
      <c r="G19" s="194">
        <f>LOOKUP(F19,SCORE3!B:B,SCORE3!A:A)</f>
        <v>0</v>
      </c>
      <c r="H19" s="195"/>
      <c r="I19" s="194">
        <f>LOOKUP(H19,SCORE1!E:E,SCORE1!D:D)</f>
        <v>0</v>
      </c>
      <c r="J19" s="195" t="s">
        <v>577</v>
      </c>
      <c r="K19" s="194">
        <f>LOOKUP(J19,SCORE3!D:D,SCORE3!A:A)</f>
        <v>85</v>
      </c>
      <c r="L19" s="195"/>
      <c r="M19" s="196">
        <f>LOOKUP(L19,SCORE3!C:C,SCORE3!A:A)</f>
        <v>0</v>
      </c>
      <c r="N19" s="195"/>
      <c r="O19" s="194">
        <f>LOOKUP(N19,SCORE1!M:M,SCORE1!L:L)</f>
        <v>0</v>
      </c>
      <c r="P19" s="197"/>
      <c r="Q19" s="196">
        <f>LOOKUP(P19,SCORE3!K:K,SCORE3!L:L)</f>
        <v>0</v>
      </c>
      <c r="R19" s="197">
        <v>5.04</v>
      </c>
      <c r="S19" s="194">
        <f>LOOKUP(R19,SCORE3!G:G,SCORE3!E:E)</f>
        <v>90</v>
      </c>
      <c r="T19" s="197"/>
      <c r="U19" s="196">
        <f>LOOKUP(T19,SCORE3!H:H,SCORE3!E:E)</f>
        <v>0</v>
      </c>
      <c r="V19" s="193">
        <v>28.85</v>
      </c>
      <c r="W19" s="194">
        <f>LOOKUP(V19,SCORE3!I:I,SCORE3!E:E)</f>
        <v>55</v>
      </c>
      <c r="X19" s="178">
        <f t="shared" si="0"/>
        <v>230</v>
      </c>
      <c r="Y19" s="17"/>
      <c r="Z19" s="17"/>
    </row>
    <row r="20" spans="1:26">
      <c r="A20" s="79">
        <v>11</v>
      </c>
      <c r="B20" s="78" t="s">
        <v>419</v>
      </c>
      <c r="C20" s="78" t="s">
        <v>369</v>
      </c>
      <c r="D20" s="79">
        <v>2005</v>
      </c>
      <c r="E20" s="79" t="s">
        <v>437</v>
      </c>
      <c r="F20" s="193">
        <v>8.5500000000000007</v>
      </c>
      <c r="G20" s="194">
        <f>LOOKUP(F20,SCORE3!B:B,SCORE3!A:A)</f>
        <v>85</v>
      </c>
      <c r="H20" s="195"/>
      <c r="I20" s="194">
        <f>LOOKUP(H20,SCORE1!E:E,SCORE1!D:D)</f>
        <v>0</v>
      </c>
      <c r="J20" s="195"/>
      <c r="K20" s="194">
        <f>LOOKUP(J20,SCORE3!D:D,SCORE3!A:A)</f>
        <v>0</v>
      </c>
      <c r="L20" s="195"/>
      <c r="M20" s="196">
        <f>LOOKUP(L20,SCORE3!C:C,SCORE3!A:A)</f>
        <v>0</v>
      </c>
      <c r="N20" s="195"/>
      <c r="O20" s="194">
        <f>LOOKUP(N20,SCORE1!M:M,SCORE1!L:L)</f>
        <v>0</v>
      </c>
      <c r="P20" s="197"/>
      <c r="Q20" s="196">
        <f>LOOKUP(P20,SCORE3!K:K,SCORE3!L:L)</f>
        <v>0</v>
      </c>
      <c r="R20" s="197">
        <v>4.4400000000000004</v>
      </c>
      <c r="S20" s="194">
        <f>LOOKUP(R20,SCORE3!G:G,SCORE3!E:E)</f>
        <v>75</v>
      </c>
      <c r="T20" s="197"/>
      <c r="U20" s="196">
        <f>LOOKUP(T20,SCORE3!H:H,SCORE3!E:E)</f>
        <v>0</v>
      </c>
      <c r="V20" s="193">
        <v>35.81</v>
      </c>
      <c r="W20" s="194">
        <f>LOOKUP(V20,SCORE3!I:I,SCORE3!E:E)</f>
        <v>70</v>
      </c>
      <c r="X20" s="174">
        <f t="shared" si="0"/>
        <v>230</v>
      </c>
      <c r="Y20" s="17"/>
      <c r="Z20" s="17"/>
    </row>
    <row r="21" spans="1:26" ht="16.5" thickBot="1">
      <c r="A21" s="79">
        <v>12</v>
      </c>
      <c r="B21" s="78" t="s">
        <v>1049</v>
      </c>
      <c r="C21" s="78" t="s">
        <v>373</v>
      </c>
      <c r="D21" s="79">
        <v>2005</v>
      </c>
      <c r="E21" s="79" t="s">
        <v>741</v>
      </c>
      <c r="F21" s="193">
        <v>8.1</v>
      </c>
      <c r="G21" s="194">
        <f>LOOKUP(F21,[1]SCORE3!B:B,[1]SCORE3!A:A)</f>
        <v>95</v>
      </c>
      <c r="H21" s="195"/>
      <c r="I21" s="194">
        <f>LOOKUP(H21,[1]SCORE1!E:E,[1]SCORE1!D:D)</f>
        <v>0</v>
      </c>
      <c r="J21" s="195"/>
      <c r="K21" s="194">
        <f>LOOKUP(J21,[1]SCORE3!D:D,[1]SCORE3!A:A)</f>
        <v>0</v>
      </c>
      <c r="L21" s="195"/>
      <c r="M21" s="196">
        <f>LOOKUP(L21,[1]SCORE3!C:C,[1]SCORE3!A:A)</f>
        <v>0</v>
      </c>
      <c r="N21" s="195"/>
      <c r="O21" s="194">
        <f>LOOKUP(N21,[1]SCORE1!M:M,[1]SCORE1!L:L)</f>
        <v>0</v>
      </c>
      <c r="P21" s="197"/>
      <c r="Q21" s="196">
        <f>LOOKUP(P21,[1]SCORE3!K:K,[1]SCORE3!L:L)</f>
        <v>0</v>
      </c>
      <c r="R21" s="197">
        <v>4.8</v>
      </c>
      <c r="S21" s="194">
        <f>LOOKUP(R21,[1]SCORE3!G:G,[1]SCORE3!E:E)</f>
        <v>85</v>
      </c>
      <c r="T21" s="197"/>
      <c r="U21" s="196">
        <f>LOOKUP(T21,[1]SCORE3!H:H,[1]SCORE3!E:E)</f>
        <v>0</v>
      </c>
      <c r="V21" s="193">
        <v>27.4</v>
      </c>
      <c r="W21" s="194">
        <f>LOOKUP(V21,[1]SCORE3!I:I,[1]SCORE3!E:E)</f>
        <v>50</v>
      </c>
      <c r="X21" s="175">
        <f t="shared" si="0"/>
        <v>230</v>
      </c>
      <c r="Y21" s="17"/>
      <c r="Z21" s="17"/>
    </row>
    <row r="22" spans="1:26" ht="17.25" thickTop="1" thickBot="1">
      <c r="A22" s="79">
        <v>13</v>
      </c>
      <c r="B22" s="78" t="s">
        <v>411</v>
      </c>
      <c r="C22" s="78" t="s">
        <v>366</v>
      </c>
      <c r="D22" s="79">
        <v>2005</v>
      </c>
      <c r="E22" s="79" t="s">
        <v>441</v>
      </c>
      <c r="F22" s="193">
        <v>8.69</v>
      </c>
      <c r="G22" s="194">
        <f>LOOKUP(F22,SCORE3!B:B,SCORE3!A:A)</f>
        <v>80</v>
      </c>
      <c r="H22" s="195"/>
      <c r="I22" s="194">
        <f>LOOKUP(H22,SCORE1!E:E,SCORE1!D:D)</f>
        <v>0</v>
      </c>
      <c r="J22" s="195"/>
      <c r="K22" s="194">
        <f>LOOKUP(J22,SCORE3!D:D,SCORE3!A:A)</f>
        <v>0</v>
      </c>
      <c r="L22" s="195"/>
      <c r="M22" s="196">
        <f>LOOKUP(L22,SCORE3!C:C,SCORE3!A:A)</f>
        <v>0</v>
      </c>
      <c r="N22" s="195"/>
      <c r="O22" s="194">
        <f>LOOKUP(N22,SCORE1!M:M,SCORE1!L:L)</f>
        <v>0</v>
      </c>
      <c r="P22" s="197"/>
      <c r="Q22" s="196">
        <f>LOOKUP(P22,SCORE3!K:K,SCORE3!L:L)</f>
        <v>0</v>
      </c>
      <c r="R22" s="197">
        <v>4.24</v>
      </c>
      <c r="S22" s="194">
        <f>LOOKUP(R22,SCORE3!G:G,SCORE3!E:E)</f>
        <v>70</v>
      </c>
      <c r="T22" s="197"/>
      <c r="U22" s="196">
        <f>LOOKUP(T22,SCORE3!H:H,SCORE3!E:E)</f>
        <v>0</v>
      </c>
      <c r="V22" s="193">
        <v>38.340000000000003</v>
      </c>
      <c r="W22" s="194">
        <f>LOOKUP(V22,SCORE3!I:I,SCORE3!E:E)</f>
        <v>75</v>
      </c>
      <c r="X22" s="176">
        <f t="shared" si="0"/>
        <v>225</v>
      </c>
      <c r="Y22" s="17"/>
      <c r="Z22" s="17"/>
    </row>
    <row r="23" spans="1:26" ht="16.5" thickTop="1">
      <c r="A23" s="79">
        <v>14</v>
      </c>
      <c r="B23" s="78" t="s">
        <v>385</v>
      </c>
      <c r="C23" s="78" t="s">
        <v>367</v>
      </c>
      <c r="D23" s="79">
        <v>2005</v>
      </c>
      <c r="E23" s="79" t="s">
        <v>438</v>
      </c>
      <c r="F23" s="193"/>
      <c r="G23" s="194">
        <f>LOOKUP(F23,SCORE3!B:B,SCORE3!A:A)</f>
        <v>0</v>
      </c>
      <c r="H23" s="195"/>
      <c r="I23" s="194">
        <f>LOOKUP(H23,SCORE1!E:E,SCORE1!D:D)</f>
        <v>0</v>
      </c>
      <c r="J23" s="195" t="s">
        <v>581</v>
      </c>
      <c r="K23" s="194">
        <f>LOOKUP(J23,SCORE3!D:D,SCORE3!A:A)</f>
        <v>90</v>
      </c>
      <c r="L23" s="195"/>
      <c r="M23" s="196">
        <f>LOOKUP(L23,SCORE3!C:C,SCORE3!A:A)</f>
        <v>0</v>
      </c>
      <c r="N23" s="195"/>
      <c r="O23" s="194">
        <f>LOOKUP(N23,SCORE1!M:M,SCORE1!L:L)</f>
        <v>0</v>
      </c>
      <c r="P23" s="197"/>
      <c r="Q23" s="196">
        <f>LOOKUP(P23,SCORE3!K:K,SCORE3!L:L)</f>
        <v>0</v>
      </c>
      <c r="R23" s="197">
        <v>4.79</v>
      </c>
      <c r="S23" s="194">
        <f>LOOKUP(R23,SCORE3!G:G,SCORE3!E:E)</f>
        <v>85</v>
      </c>
      <c r="T23" s="197"/>
      <c r="U23" s="196">
        <f>LOOKUP(T23,SCORE3!H:H,SCORE3!E:E)</f>
        <v>0</v>
      </c>
      <c r="V23" s="193">
        <v>25.8</v>
      </c>
      <c r="W23" s="194">
        <f>LOOKUP(V23,SCORE3!I:I,SCORE3!E:E)</f>
        <v>50</v>
      </c>
      <c r="X23" s="177">
        <f t="shared" si="0"/>
        <v>225</v>
      </c>
      <c r="Y23" s="17"/>
      <c r="Z23" s="17"/>
    </row>
    <row r="24" spans="1:26" ht="16.5" thickBot="1">
      <c r="A24" s="79">
        <v>15</v>
      </c>
      <c r="B24" s="78" t="s">
        <v>986</v>
      </c>
      <c r="C24" s="78" t="s">
        <v>987</v>
      </c>
      <c r="D24" s="79">
        <v>2005</v>
      </c>
      <c r="E24" s="79" t="s">
        <v>583</v>
      </c>
      <c r="F24" s="193">
        <v>9.15</v>
      </c>
      <c r="G24" s="194">
        <f>LOOKUP(F24,[2]SCORE3!B:B,[2]SCORE3!A:A)</f>
        <v>70</v>
      </c>
      <c r="H24" s="195"/>
      <c r="I24" s="194">
        <f>LOOKUP(H24,[2]SCORE1!E:E,[2]SCORE1!D:D)</f>
        <v>0</v>
      </c>
      <c r="J24" s="195"/>
      <c r="K24" s="194">
        <f>LOOKUP(J24,[2]SCORE3!D:D,[2]SCORE3!A:A)</f>
        <v>0</v>
      </c>
      <c r="L24" s="195"/>
      <c r="M24" s="196">
        <f>LOOKUP(L24,[2]SCORE3!C:C,[2]SCORE3!A:A)</f>
        <v>0</v>
      </c>
      <c r="N24" s="195"/>
      <c r="O24" s="194">
        <f>LOOKUP(N24,[2]SCORE1!M:M,[2]SCORE1!L:L)</f>
        <v>0</v>
      </c>
      <c r="P24" s="197"/>
      <c r="Q24" s="196">
        <f>LOOKUP(P24,[2]SCORE3!K:K,[2]SCORE3!L:L)</f>
        <v>0</v>
      </c>
      <c r="R24" s="197">
        <v>4.4000000000000004</v>
      </c>
      <c r="S24" s="194">
        <f>LOOKUP(R24,[2]SCORE3!G:G,[2]SCORE3!E:E)</f>
        <v>75</v>
      </c>
      <c r="T24" s="197"/>
      <c r="U24" s="196">
        <f>LOOKUP(T24,[2]SCORE3!H:H,[2]SCORE3!E:E)</f>
        <v>0</v>
      </c>
      <c r="V24" s="193">
        <v>41.59</v>
      </c>
      <c r="W24" s="194">
        <f>LOOKUP(V24,[2]SCORE3!I:I,[2]SCORE3!E:E)</f>
        <v>80</v>
      </c>
      <c r="X24" s="178">
        <f t="shared" si="0"/>
        <v>225</v>
      </c>
      <c r="Y24" s="17"/>
      <c r="Z24" s="17"/>
    </row>
    <row r="25" spans="1:26">
      <c r="A25" s="79">
        <v>16</v>
      </c>
      <c r="B25" s="78" t="s">
        <v>368</v>
      </c>
      <c r="C25" s="78" t="s">
        <v>369</v>
      </c>
      <c r="D25" s="80">
        <v>2005</v>
      </c>
      <c r="E25" s="80" t="s">
        <v>435</v>
      </c>
      <c r="F25" s="193"/>
      <c r="G25" s="194">
        <f>LOOKUP(F25,SCORE3!B:B,SCORE3!A:A)</f>
        <v>0</v>
      </c>
      <c r="H25" s="195"/>
      <c r="I25" s="194">
        <f>LOOKUP(H25,SCORE1!E:E,SCORE1!D:D)</f>
        <v>0</v>
      </c>
      <c r="J25" s="195" t="s">
        <v>571</v>
      </c>
      <c r="K25" s="194">
        <f>LOOKUP(J25,SCORE3!D:D,SCORE3!A:A)</f>
        <v>85</v>
      </c>
      <c r="L25" s="195"/>
      <c r="M25" s="196">
        <f>LOOKUP(L25,SCORE3!C:C,SCORE3!A:A)</f>
        <v>0</v>
      </c>
      <c r="N25" s="195"/>
      <c r="O25" s="194">
        <f>LOOKUP(N25,SCORE1!M:M,SCORE1!L:L)</f>
        <v>0</v>
      </c>
      <c r="P25" s="197"/>
      <c r="Q25" s="196">
        <f>LOOKUP(P25,SCORE3!K:K,SCORE3!L:L)</f>
        <v>0</v>
      </c>
      <c r="R25" s="197">
        <v>4.42</v>
      </c>
      <c r="S25" s="194">
        <f>LOOKUP(R25,SCORE3!G:G,SCORE3!E:E)</f>
        <v>75</v>
      </c>
      <c r="T25" s="197"/>
      <c r="U25" s="196">
        <f>LOOKUP(T25,SCORE3!H:H,SCORE3!E:E)</f>
        <v>0</v>
      </c>
      <c r="V25" s="193">
        <v>31.35</v>
      </c>
      <c r="W25" s="194">
        <f>LOOKUP(V25,SCORE3!I:I,SCORE3!E:E)</f>
        <v>60</v>
      </c>
      <c r="X25" s="174">
        <f t="shared" si="0"/>
        <v>220</v>
      </c>
      <c r="Y25" s="17"/>
      <c r="Z25" s="17"/>
    </row>
    <row r="26" spans="1:26" ht="16.5" thickBot="1">
      <c r="A26" s="79">
        <v>17</v>
      </c>
      <c r="B26" s="78" t="s">
        <v>417</v>
      </c>
      <c r="C26" s="78" t="s">
        <v>388</v>
      </c>
      <c r="D26" s="79">
        <v>2005</v>
      </c>
      <c r="E26" s="79" t="s">
        <v>437</v>
      </c>
      <c r="F26" s="193">
        <v>8.8800000000000008</v>
      </c>
      <c r="G26" s="194">
        <f>LOOKUP(F26,SCORE3!B:B,SCORE3!A:A)</f>
        <v>75</v>
      </c>
      <c r="H26" s="195"/>
      <c r="I26" s="194">
        <f>LOOKUP(H26,SCORE1!E:E,SCORE1!D:D)</f>
        <v>0</v>
      </c>
      <c r="J26" s="195"/>
      <c r="K26" s="194">
        <f>LOOKUP(J26,SCORE3!D:D,SCORE3!A:A)</f>
        <v>0</v>
      </c>
      <c r="L26" s="195"/>
      <c r="M26" s="196">
        <f>LOOKUP(L26,SCORE3!C:C,SCORE3!A:A)</f>
        <v>0</v>
      </c>
      <c r="N26" s="195"/>
      <c r="O26" s="194">
        <f>LOOKUP(N26,SCORE1!M:M,SCORE1!L:L)</f>
        <v>0</v>
      </c>
      <c r="P26" s="197"/>
      <c r="Q26" s="196">
        <f>LOOKUP(P26,SCORE3!K:K,SCORE3!L:L)</f>
        <v>0</v>
      </c>
      <c r="R26" s="197">
        <v>4.5199999999999996</v>
      </c>
      <c r="S26" s="194">
        <f>LOOKUP(R26,SCORE3!G:G,SCORE3!E:E)</f>
        <v>80</v>
      </c>
      <c r="T26" s="197"/>
      <c r="U26" s="196">
        <f>LOOKUP(T26,SCORE3!H:H,SCORE3!E:E)</f>
        <v>0</v>
      </c>
      <c r="V26" s="193">
        <v>32.76</v>
      </c>
      <c r="W26" s="194">
        <f>LOOKUP(V26,SCORE3!I:I,SCORE3!E:E)</f>
        <v>65</v>
      </c>
      <c r="X26" s="175">
        <f t="shared" si="0"/>
        <v>220</v>
      </c>
      <c r="Y26" s="17"/>
      <c r="Z26" s="17"/>
    </row>
    <row r="27" spans="1:26" ht="17.25" thickTop="1" thickBot="1">
      <c r="A27" s="79">
        <v>18</v>
      </c>
      <c r="B27" s="78" t="s">
        <v>1050</v>
      </c>
      <c r="C27" s="78" t="s">
        <v>397</v>
      </c>
      <c r="D27" s="80">
        <v>2005</v>
      </c>
      <c r="E27" s="80" t="s">
        <v>804</v>
      </c>
      <c r="F27" s="193">
        <v>8.65</v>
      </c>
      <c r="G27" s="194">
        <f>LOOKUP(F27,[1]SCORE3!B:B,[1]SCORE3!A:A)</f>
        <v>80</v>
      </c>
      <c r="H27" s="195"/>
      <c r="I27" s="194">
        <f>LOOKUP(H27,[1]SCORE1!E:E,[1]SCORE1!D:D)</f>
        <v>0</v>
      </c>
      <c r="J27" s="195"/>
      <c r="K27" s="194">
        <f>LOOKUP(J27,[1]SCORE3!D:D,[1]SCORE3!A:A)</f>
        <v>0</v>
      </c>
      <c r="L27" s="195"/>
      <c r="M27" s="196">
        <f>LOOKUP(L27,[1]SCORE3!C:C,[1]SCORE3!A:A)</f>
        <v>0</v>
      </c>
      <c r="N27" s="195"/>
      <c r="O27" s="194">
        <f>LOOKUP(N27,[1]SCORE1!M:M,[1]SCORE1!L:L)</f>
        <v>0</v>
      </c>
      <c r="P27" s="197"/>
      <c r="Q27" s="196">
        <f>LOOKUP(P27,[1]SCORE3!K:K,[1]SCORE3!L:L)</f>
        <v>0</v>
      </c>
      <c r="R27" s="197">
        <v>4.55</v>
      </c>
      <c r="S27" s="194">
        <f>LOOKUP(R27,[1]SCORE3!G:G,[1]SCORE3!E:E)</f>
        <v>80</v>
      </c>
      <c r="T27" s="197"/>
      <c r="U27" s="196">
        <f>LOOKUP(T27,[1]SCORE3!H:H,[1]SCORE3!E:E)</f>
        <v>0</v>
      </c>
      <c r="V27" s="193">
        <v>32.04</v>
      </c>
      <c r="W27" s="194">
        <f>LOOKUP(V27,[1]SCORE3!I:I,[1]SCORE3!E:E)</f>
        <v>60</v>
      </c>
      <c r="X27" s="176">
        <f t="shared" si="0"/>
        <v>220</v>
      </c>
      <c r="Y27" s="17"/>
      <c r="Z27" s="17"/>
    </row>
    <row r="28" spans="1:26" ht="16.5" thickTop="1">
      <c r="A28" s="79">
        <v>19</v>
      </c>
      <c r="B28" s="78" t="s">
        <v>988</v>
      </c>
      <c r="C28" s="91" t="s">
        <v>989</v>
      </c>
      <c r="D28" s="79">
        <v>2005</v>
      </c>
      <c r="E28" s="102" t="s">
        <v>730</v>
      </c>
      <c r="F28" s="193"/>
      <c r="G28" s="194">
        <f>LOOKUP(F28,[2]SCORE3!B:B,[2]SCORE3!A:A)</f>
        <v>0</v>
      </c>
      <c r="H28" s="195"/>
      <c r="I28" s="194">
        <f>LOOKUP(H28,[2]SCORE1!E:E,[2]SCORE1!D:D)</f>
        <v>0</v>
      </c>
      <c r="J28" s="195" t="s">
        <v>990</v>
      </c>
      <c r="K28" s="194">
        <f>LOOKUP(J28,[2]SCORE3!D:D,[2]SCORE3!A:A)</f>
        <v>75</v>
      </c>
      <c r="L28" s="195"/>
      <c r="M28" s="196">
        <f>LOOKUP(L28,[2]SCORE3!C:C,[2]SCORE3!A:A)</f>
        <v>0</v>
      </c>
      <c r="N28" s="195"/>
      <c r="O28" s="194">
        <f>LOOKUP(N28,[2]SCORE1!M:M,[2]SCORE1!L:L)</f>
        <v>0</v>
      </c>
      <c r="P28" s="197"/>
      <c r="Q28" s="196">
        <f>LOOKUP(P28,[2]SCORE3!K:K,[2]SCORE3!L:L)</f>
        <v>0</v>
      </c>
      <c r="R28" s="197">
        <v>4.9000000000000004</v>
      </c>
      <c r="S28" s="194">
        <f>LOOKUP(R28,[2]SCORE3!G:G,[2]SCORE3!E:E)</f>
        <v>85</v>
      </c>
      <c r="T28" s="197"/>
      <c r="U28" s="196">
        <f>LOOKUP(T28,[2]SCORE3!H:H,[2]SCORE3!E:E)</f>
        <v>0</v>
      </c>
      <c r="V28" s="193">
        <v>28.91</v>
      </c>
      <c r="W28" s="194">
        <f>LOOKUP(V28,[2]SCORE3!I:I,[2]SCORE3!E:E)</f>
        <v>55</v>
      </c>
      <c r="X28" s="177">
        <f t="shared" si="0"/>
        <v>215</v>
      </c>
      <c r="Y28" s="17"/>
      <c r="Z28" s="17"/>
    </row>
    <row r="29" spans="1:26" ht="16.5" thickBot="1">
      <c r="A29" s="79">
        <v>20</v>
      </c>
      <c r="B29" s="78" t="s">
        <v>991</v>
      </c>
      <c r="C29" s="78" t="s">
        <v>992</v>
      </c>
      <c r="D29" s="79">
        <v>2005</v>
      </c>
      <c r="E29" s="79" t="s">
        <v>605</v>
      </c>
      <c r="F29" s="193">
        <v>9.73</v>
      </c>
      <c r="G29" s="194">
        <f>LOOKUP(F29,[2]SCORE3!B:B,[2]SCORE3!A:A)</f>
        <v>55</v>
      </c>
      <c r="H29" s="195"/>
      <c r="I29" s="194">
        <f>LOOKUP(H29,[2]SCORE1!E:E,[2]SCORE1!D:D)</f>
        <v>0</v>
      </c>
      <c r="J29" s="195"/>
      <c r="K29" s="194">
        <f>LOOKUP(J29,[2]SCORE3!D:D,[2]SCORE3!A:A)</f>
        <v>0</v>
      </c>
      <c r="L29" s="195"/>
      <c r="M29" s="196">
        <f>LOOKUP(L29,[2]SCORE3!C:C,[2]SCORE3!A:A)</f>
        <v>0</v>
      </c>
      <c r="N29" s="195"/>
      <c r="O29" s="194">
        <f>LOOKUP(N29,[2]SCORE1!M:M,[2]SCORE1!L:L)</f>
        <v>0</v>
      </c>
      <c r="P29" s="197"/>
      <c r="Q29" s="196">
        <f>LOOKUP(P29,[2]SCORE3!K:K,[2]SCORE3!L:L)</f>
        <v>0</v>
      </c>
      <c r="R29" s="197">
        <v>4.32</v>
      </c>
      <c r="S29" s="194">
        <f>LOOKUP(R29,[2]SCORE3!G:G,[2]SCORE3!E:E)</f>
        <v>75</v>
      </c>
      <c r="T29" s="197"/>
      <c r="U29" s="196">
        <f>LOOKUP(T29,[2]SCORE3!H:H,[2]SCORE3!E:E)</f>
        <v>0</v>
      </c>
      <c r="V29" s="193">
        <v>44.55</v>
      </c>
      <c r="W29" s="194">
        <f>LOOKUP(V29,[2]SCORE3!I:I,[2]SCORE3!E:E)</f>
        <v>85</v>
      </c>
      <c r="X29" s="178">
        <f t="shared" si="0"/>
        <v>215</v>
      </c>
      <c r="Y29" s="17"/>
      <c r="Z29" s="17"/>
    </row>
    <row r="30" spans="1:26">
      <c r="A30" s="79">
        <v>21</v>
      </c>
      <c r="B30" s="78" t="s">
        <v>993</v>
      </c>
      <c r="C30" s="78" t="s">
        <v>388</v>
      </c>
      <c r="D30" s="79">
        <v>2006</v>
      </c>
      <c r="E30" s="79" t="s">
        <v>583</v>
      </c>
      <c r="F30" s="193">
        <v>8.92</v>
      </c>
      <c r="G30" s="194">
        <f>LOOKUP(F30,[2]SCORE3!B:B,[2]SCORE3!A:A)</f>
        <v>75</v>
      </c>
      <c r="H30" s="195"/>
      <c r="I30" s="194">
        <f>LOOKUP(H30,[2]SCORE1!E:E,[2]SCORE1!D:D)</f>
        <v>0</v>
      </c>
      <c r="J30" s="195"/>
      <c r="K30" s="194">
        <f>LOOKUP(J30,[2]SCORE3!D:D,[2]SCORE3!A:A)</f>
        <v>0</v>
      </c>
      <c r="L30" s="195"/>
      <c r="M30" s="196">
        <f>LOOKUP(L30,[2]SCORE3!C:C,[2]SCORE3!A:A)</f>
        <v>0</v>
      </c>
      <c r="N30" s="195"/>
      <c r="O30" s="194">
        <f>LOOKUP(N30,[2]SCORE1!M:M,[2]SCORE1!L:L)</f>
        <v>0</v>
      </c>
      <c r="P30" s="197"/>
      <c r="Q30" s="196">
        <f>LOOKUP(P30,[2]SCORE3!K:K,[2]SCORE3!L:L)</f>
        <v>0</v>
      </c>
      <c r="R30" s="197">
        <v>4.5</v>
      </c>
      <c r="S30" s="194">
        <f>LOOKUP(R30,[2]SCORE3!G:G,[2]SCORE3!E:E)</f>
        <v>75</v>
      </c>
      <c r="T30" s="197"/>
      <c r="U30" s="196">
        <f>LOOKUP(T30,[2]SCORE3!H:H,[2]SCORE3!E:E)</f>
        <v>0</v>
      </c>
      <c r="V30" s="193">
        <v>33.64</v>
      </c>
      <c r="W30" s="194">
        <f>LOOKUP(V30,[2]SCORE3!I:I,[2]SCORE3!E:E)</f>
        <v>65</v>
      </c>
      <c r="X30" s="174">
        <f t="shared" si="0"/>
        <v>215</v>
      </c>
      <c r="Y30" s="17"/>
      <c r="Z30" s="17"/>
    </row>
    <row r="31" spans="1:26" ht="16.5" thickBot="1">
      <c r="A31" s="79">
        <v>22</v>
      </c>
      <c r="B31" s="78" t="s">
        <v>994</v>
      </c>
      <c r="C31" s="78" t="s">
        <v>995</v>
      </c>
      <c r="D31" s="79">
        <v>2005</v>
      </c>
      <c r="E31" s="79" t="s">
        <v>583</v>
      </c>
      <c r="F31" s="193">
        <v>8.02</v>
      </c>
      <c r="G31" s="194">
        <f>LOOKUP(F31,[2]SCORE3!B:B,[2]SCORE3!A:A)</f>
        <v>95</v>
      </c>
      <c r="H31" s="195"/>
      <c r="I31" s="194">
        <f>LOOKUP(H31,[2]SCORE1!E:E,[2]SCORE1!D:D)</f>
        <v>0</v>
      </c>
      <c r="J31" s="195"/>
      <c r="K31" s="194">
        <f>LOOKUP(J31,[2]SCORE3!D:D,[2]SCORE3!A:A)</f>
        <v>0</v>
      </c>
      <c r="L31" s="195"/>
      <c r="M31" s="196">
        <f>LOOKUP(L31,[2]SCORE3!C:C,[2]SCORE3!A:A)</f>
        <v>0</v>
      </c>
      <c r="N31" s="195"/>
      <c r="O31" s="194">
        <f>LOOKUP(N31,[2]SCORE1!M:M,[2]SCORE1!L:L)</f>
        <v>0</v>
      </c>
      <c r="P31" s="197"/>
      <c r="Q31" s="196">
        <f>LOOKUP(P31,[2]SCORE3!K:K,[2]SCORE3!L:L)</f>
        <v>0</v>
      </c>
      <c r="R31" s="197">
        <v>4.7</v>
      </c>
      <c r="S31" s="194">
        <f>LOOKUP(R31,[2]SCORE3!G:G,[2]SCORE3!E:E)</f>
        <v>80</v>
      </c>
      <c r="T31" s="197"/>
      <c r="U31" s="196">
        <f>LOOKUP(T31,[2]SCORE3!H:H,[2]SCORE3!E:E)</f>
        <v>0</v>
      </c>
      <c r="V31" s="193">
        <v>22.2</v>
      </c>
      <c r="W31" s="194">
        <f>LOOKUP(V31,[2]SCORE3!I:I,[2]SCORE3!E:E)</f>
        <v>40</v>
      </c>
      <c r="X31" s="175">
        <f t="shared" si="0"/>
        <v>215</v>
      </c>
      <c r="Y31" s="17"/>
      <c r="Z31" s="17"/>
    </row>
    <row r="32" spans="1:26" ht="17.25" thickTop="1" thickBot="1">
      <c r="A32" s="79">
        <v>23</v>
      </c>
      <c r="B32" s="78" t="s">
        <v>1051</v>
      </c>
      <c r="C32" s="78" t="s">
        <v>1052</v>
      </c>
      <c r="D32" s="79">
        <v>2005</v>
      </c>
      <c r="E32" s="79" t="s">
        <v>756</v>
      </c>
      <c r="F32" s="193">
        <v>8.91</v>
      </c>
      <c r="G32" s="194">
        <f>LOOKUP(F32,[1]SCORE3!B:B,[1]SCORE3!A:A)</f>
        <v>75</v>
      </c>
      <c r="H32" s="195"/>
      <c r="I32" s="194">
        <f>LOOKUP(H32,[1]SCORE1!E:E,[1]SCORE1!D:D)</f>
        <v>0</v>
      </c>
      <c r="J32" s="195"/>
      <c r="K32" s="194">
        <f>LOOKUP(J32,[1]SCORE3!D:D,[1]SCORE3!A:A)</f>
        <v>0</v>
      </c>
      <c r="L32" s="195"/>
      <c r="M32" s="196">
        <f>LOOKUP(L32,[1]SCORE3!C:C,[1]SCORE3!A:A)</f>
        <v>0</v>
      </c>
      <c r="N32" s="195"/>
      <c r="O32" s="194">
        <f>LOOKUP(N32,[1]SCORE1!M:M,[1]SCORE1!L:L)</f>
        <v>0</v>
      </c>
      <c r="P32" s="197"/>
      <c r="Q32" s="196">
        <f>LOOKUP(P32,[1]SCORE3!K:K,[1]SCORE3!L:L)</f>
        <v>0</v>
      </c>
      <c r="R32" s="197">
        <v>4.4000000000000004</v>
      </c>
      <c r="S32" s="194">
        <f>LOOKUP(R32,[1]SCORE3!G:G,[1]SCORE3!E:E)</f>
        <v>75</v>
      </c>
      <c r="T32" s="197"/>
      <c r="U32" s="196">
        <f>LOOKUP(T32,[1]SCORE3!H:H,[1]SCORE3!E:E)</f>
        <v>0</v>
      </c>
      <c r="V32" s="193">
        <v>34.049999999999997</v>
      </c>
      <c r="W32" s="194">
        <f>LOOKUP(V32,[1]SCORE3!I:I,[1]SCORE3!E:E)</f>
        <v>65</v>
      </c>
      <c r="X32" s="176">
        <f t="shared" si="0"/>
        <v>215</v>
      </c>
      <c r="Y32" s="17"/>
      <c r="Z32" s="17"/>
    </row>
    <row r="33" spans="1:26" ht="16.5" thickTop="1">
      <c r="A33" s="79">
        <v>24</v>
      </c>
      <c r="B33" s="78" t="s">
        <v>1053</v>
      </c>
      <c r="C33" s="78" t="s">
        <v>1054</v>
      </c>
      <c r="D33" s="79">
        <v>2005</v>
      </c>
      <c r="E33" s="79" t="s">
        <v>1055</v>
      </c>
      <c r="F33" s="193">
        <v>8.52</v>
      </c>
      <c r="G33" s="194">
        <f>LOOKUP(F33,[1]SCORE3!B:B,[1]SCORE3!A:A)</f>
        <v>85</v>
      </c>
      <c r="H33" s="195"/>
      <c r="I33" s="194">
        <f>LOOKUP(H33,[1]SCORE1!E:E,[1]SCORE1!D:D)</f>
        <v>0</v>
      </c>
      <c r="J33" s="195"/>
      <c r="K33" s="194">
        <f>LOOKUP(J33,[1]SCORE3!D:D,[1]SCORE3!A:A)</f>
        <v>0</v>
      </c>
      <c r="L33" s="195"/>
      <c r="M33" s="196">
        <f>LOOKUP(L33,[1]SCORE3!C:C,[1]SCORE3!A:A)</f>
        <v>0</v>
      </c>
      <c r="N33" s="195"/>
      <c r="O33" s="194">
        <f>LOOKUP(N33,[1]SCORE1!M:M,[1]SCORE1!L:L)</f>
        <v>0</v>
      </c>
      <c r="P33" s="197"/>
      <c r="Q33" s="196">
        <f>LOOKUP(P33,[1]SCORE3!K:K,[1]SCORE3!L:L)</f>
        <v>0</v>
      </c>
      <c r="R33" s="197">
        <v>3.9</v>
      </c>
      <c r="S33" s="194">
        <f>LOOKUP(R33,[1]SCORE3!G:G,[1]SCORE3!E:E)</f>
        <v>60</v>
      </c>
      <c r="T33" s="197"/>
      <c r="U33" s="196">
        <f>LOOKUP(T33,[1]SCORE3!H:H,[1]SCORE3!E:E)</f>
        <v>0</v>
      </c>
      <c r="V33" s="193">
        <v>37.08</v>
      </c>
      <c r="W33" s="194">
        <f>LOOKUP(V33,[1]SCORE3!I:I,[1]SCORE3!E:E)</f>
        <v>70</v>
      </c>
      <c r="X33" s="177">
        <f t="shared" si="0"/>
        <v>215</v>
      </c>
      <c r="Y33" s="17"/>
      <c r="Z33" s="17"/>
    </row>
    <row r="34" spans="1:26" ht="16.5" thickBot="1">
      <c r="A34" s="79">
        <v>25</v>
      </c>
      <c r="B34" s="78" t="s">
        <v>392</v>
      </c>
      <c r="C34" s="78" t="s">
        <v>393</v>
      </c>
      <c r="D34" s="79">
        <v>2006</v>
      </c>
      <c r="E34" s="79" t="s">
        <v>440</v>
      </c>
      <c r="F34" s="193">
        <v>8.9700000000000006</v>
      </c>
      <c r="G34" s="194">
        <f>LOOKUP(F34,SCORE3!B:B,SCORE3!A:A)</f>
        <v>75</v>
      </c>
      <c r="H34" s="195"/>
      <c r="I34" s="194">
        <f>LOOKUP(H34,SCORE1!E:E,SCORE1!D:D)</f>
        <v>0</v>
      </c>
      <c r="J34" s="195"/>
      <c r="K34" s="194">
        <f>LOOKUP(J34,SCORE3!D:D,SCORE3!A:A)</f>
        <v>0</v>
      </c>
      <c r="L34" s="195"/>
      <c r="M34" s="196">
        <f>LOOKUP(L34,SCORE3!C:C,SCORE3!A:A)</f>
        <v>0</v>
      </c>
      <c r="N34" s="195"/>
      <c r="O34" s="194">
        <f>LOOKUP(N34,SCORE1!M:M,SCORE1!L:L)</f>
        <v>0</v>
      </c>
      <c r="P34" s="197"/>
      <c r="Q34" s="196">
        <f>LOOKUP(P34,SCORE3!K:K,SCORE3!L:L)</f>
        <v>0</v>
      </c>
      <c r="R34" s="197">
        <v>4.22</v>
      </c>
      <c r="S34" s="194">
        <f>LOOKUP(R34,SCORE3!G:G,SCORE3!E:E)</f>
        <v>70</v>
      </c>
      <c r="T34" s="197"/>
      <c r="U34" s="196">
        <f>LOOKUP(T34,SCORE3!H:H,SCORE3!E:E)</f>
        <v>0</v>
      </c>
      <c r="V34" s="193">
        <v>33.01</v>
      </c>
      <c r="W34" s="194">
        <f>LOOKUP(V34,SCORE3!I:I,SCORE3!E:E)</f>
        <v>65</v>
      </c>
      <c r="X34" s="178">
        <f t="shared" si="0"/>
        <v>210</v>
      </c>
      <c r="Y34" s="17"/>
      <c r="Z34" s="17"/>
    </row>
    <row r="35" spans="1:26">
      <c r="A35" s="79">
        <v>26</v>
      </c>
      <c r="B35" s="78" t="s">
        <v>996</v>
      </c>
      <c r="C35" s="78" t="s">
        <v>997</v>
      </c>
      <c r="D35" s="78">
        <v>2006</v>
      </c>
      <c r="E35" s="79" t="s">
        <v>998</v>
      </c>
      <c r="F35" s="193">
        <v>9.09</v>
      </c>
      <c r="G35" s="194">
        <f>LOOKUP(F35,[2]SCORE3!B:B,[2]SCORE3!A:A)</f>
        <v>70</v>
      </c>
      <c r="H35" s="195"/>
      <c r="I35" s="194">
        <f>LOOKUP(H35,[2]SCORE1!E:E,[2]SCORE1!D:D)</f>
        <v>0</v>
      </c>
      <c r="J35" s="195"/>
      <c r="K35" s="194">
        <f>LOOKUP(J35,[2]SCORE3!D:D,[2]SCORE3!A:A)</f>
        <v>0</v>
      </c>
      <c r="L35" s="195"/>
      <c r="M35" s="196">
        <f>LOOKUP(L35,[2]SCORE3!C:C,[2]SCORE3!A:A)</f>
        <v>0</v>
      </c>
      <c r="N35" s="195"/>
      <c r="O35" s="194">
        <f>LOOKUP(N35,[2]SCORE1!M:M,[2]SCORE1!L:L)</f>
        <v>0</v>
      </c>
      <c r="P35" s="197"/>
      <c r="Q35" s="196">
        <f>LOOKUP(P35,[2]SCORE3!K:K,[2]SCORE3!L:L)</f>
        <v>0</v>
      </c>
      <c r="R35" s="197">
        <v>4.25</v>
      </c>
      <c r="S35" s="194">
        <f>LOOKUP(R35,[2]SCORE3!G:G,[2]SCORE3!E:E)</f>
        <v>70</v>
      </c>
      <c r="T35" s="197"/>
      <c r="U35" s="196">
        <f>LOOKUP(T35,[2]SCORE3!H:H,[2]SCORE3!E:E)</f>
        <v>0</v>
      </c>
      <c r="V35" s="193">
        <v>35.18</v>
      </c>
      <c r="W35" s="194">
        <f>LOOKUP(V35,[2]SCORE3!I:I,[2]SCORE3!E:E)</f>
        <v>70</v>
      </c>
      <c r="X35" s="174">
        <f t="shared" si="0"/>
        <v>210</v>
      </c>
      <c r="Y35" s="17"/>
      <c r="Z35" s="17"/>
    </row>
    <row r="36" spans="1:26" ht="16.5" thickBot="1">
      <c r="A36" s="79">
        <v>27</v>
      </c>
      <c r="B36" s="105" t="s">
        <v>1056</v>
      </c>
      <c r="C36" s="105" t="s">
        <v>369</v>
      </c>
      <c r="D36" s="80">
        <v>2006</v>
      </c>
      <c r="E36" s="80" t="s">
        <v>737</v>
      </c>
      <c r="F36" s="193">
        <v>8.8800000000000008</v>
      </c>
      <c r="G36" s="194">
        <f>LOOKUP(F36,[1]SCORE3!B:B,[1]SCORE3!A:A)</f>
        <v>75</v>
      </c>
      <c r="H36" s="195"/>
      <c r="I36" s="194">
        <f>LOOKUP(H36,[1]SCORE1!E:E,[1]SCORE1!D:D)</f>
        <v>0</v>
      </c>
      <c r="J36" s="195"/>
      <c r="K36" s="194">
        <f>LOOKUP(J36,[1]SCORE3!D:D,[1]SCORE3!A:A)</f>
        <v>0</v>
      </c>
      <c r="L36" s="195"/>
      <c r="M36" s="196">
        <f>LOOKUP(L36,[1]SCORE3!C:C,[1]SCORE3!A:A)</f>
        <v>0</v>
      </c>
      <c r="N36" s="195"/>
      <c r="O36" s="194">
        <f>LOOKUP(N36,[1]SCORE1!M:M,[1]SCORE1!L:L)</f>
        <v>0</v>
      </c>
      <c r="P36" s="197"/>
      <c r="Q36" s="196">
        <f>LOOKUP(P36,[1]SCORE3!K:K,[1]SCORE3!L:L)</f>
        <v>0</v>
      </c>
      <c r="R36" s="197">
        <v>4.4000000000000004</v>
      </c>
      <c r="S36" s="194">
        <f>LOOKUP(R36,[1]SCORE3!G:G,[1]SCORE3!E:E)</f>
        <v>75</v>
      </c>
      <c r="T36" s="197"/>
      <c r="U36" s="196">
        <f>LOOKUP(T36,[1]SCORE3!H:H,[1]SCORE3!E:E)</f>
        <v>0</v>
      </c>
      <c r="V36" s="193">
        <v>30.93</v>
      </c>
      <c r="W36" s="194">
        <f>LOOKUP(V36,[1]SCORE3!I:I,[1]SCORE3!E:E)</f>
        <v>60</v>
      </c>
      <c r="X36" s="175">
        <f t="shared" si="0"/>
        <v>210</v>
      </c>
      <c r="Y36" s="17"/>
      <c r="Z36" s="17"/>
    </row>
    <row r="37" spans="1:26" ht="17.25" thickTop="1" thickBot="1">
      <c r="A37" s="79">
        <v>28</v>
      </c>
      <c r="B37" s="78" t="s">
        <v>413</v>
      </c>
      <c r="C37" s="78" t="s">
        <v>391</v>
      </c>
      <c r="D37" s="79">
        <v>2005</v>
      </c>
      <c r="E37" s="79" t="s">
        <v>441</v>
      </c>
      <c r="F37" s="193">
        <v>8.39</v>
      </c>
      <c r="G37" s="194">
        <f>LOOKUP(F37,SCORE3!B:B,SCORE3!A:A)</f>
        <v>90</v>
      </c>
      <c r="H37" s="195"/>
      <c r="I37" s="194">
        <f>LOOKUP(H37,SCORE1!E:E,SCORE1!D:D)</f>
        <v>0</v>
      </c>
      <c r="J37" s="195"/>
      <c r="K37" s="194">
        <f>LOOKUP(J37,SCORE3!D:D,SCORE3!A:A)</f>
        <v>0</v>
      </c>
      <c r="L37" s="195"/>
      <c r="M37" s="196">
        <f>LOOKUP(L37,SCORE3!C:C,SCORE3!A:A)</f>
        <v>0</v>
      </c>
      <c r="N37" s="195"/>
      <c r="O37" s="194">
        <f>LOOKUP(N37,SCORE1!M:M,SCORE1!L:L)</f>
        <v>0</v>
      </c>
      <c r="P37" s="197"/>
      <c r="Q37" s="196">
        <f>LOOKUP(P37,SCORE3!K:K,SCORE3!L:L)</f>
        <v>0</v>
      </c>
      <c r="R37" s="197">
        <v>4.1900000000000004</v>
      </c>
      <c r="S37" s="194">
        <f>LOOKUP(R37,SCORE3!G:G,SCORE3!E:E)</f>
        <v>70</v>
      </c>
      <c r="T37" s="197"/>
      <c r="U37" s="196">
        <f>LOOKUP(T37,SCORE3!H:H,SCORE3!E:E)</f>
        <v>0</v>
      </c>
      <c r="V37" s="193">
        <v>23.02</v>
      </c>
      <c r="W37" s="194">
        <f>LOOKUP(V37,SCORE3!I:I,SCORE3!E:E)</f>
        <v>45</v>
      </c>
      <c r="X37" s="176">
        <f t="shared" si="0"/>
        <v>205</v>
      </c>
      <c r="Y37" s="17"/>
      <c r="Z37" s="17"/>
    </row>
    <row r="38" spans="1:26" ht="16.5" thickTop="1">
      <c r="A38" s="79">
        <v>29</v>
      </c>
      <c r="B38" s="78" t="s">
        <v>999</v>
      </c>
      <c r="C38" s="78" t="s">
        <v>378</v>
      </c>
      <c r="D38" s="79">
        <v>2005</v>
      </c>
      <c r="E38" s="79" t="s">
        <v>598</v>
      </c>
      <c r="F38" s="193">
        <v>9.35</v>
      </c>
      <c r="G38" s="194">
        <f>LOOKUP(F38,[2]SCORE3!B:B,[2]SCORE3!A:A)</f>
        <v>65</v>
      </c>
      <c r="H38" s="195"/>
      <c r="I38" s="194">
        <f>LOOKUP(H38,[2]SCORE1!E:E,[2]SCORE1!D:D)</f>
        <v>0</v>
      </c>
      <c r="J38" s="195"/>
      <c r="K38" s="194">
        <f>LOOKUP(J38,[2]SCORE3!D:D,[2]SCORE3!A:A)</f>
        <v>0</v>
      </c>
      <c r="L38" s="195"/>
      <c r="M38" s="196">
        <f>LOOKUP(L38,[2]SCORE3!C:C,[2]SCORE3!A:A)</f>
        <v>0</v>
      </c>
      <c r="N38" s="195"/>
      <c r="O38" s="194">
        <f>LOOKUP(N38,[2]SCORE1!M:M,[2]SCORE1!L:L)</f>
        <v>0</v>
      </c>
      <c r="P38" s="197"/>
      <c r="Q38" s="196">
        <f>LOOKUP(P38,[2]SCORE3!K:K,[2]SCORE3!L:L)</f>
        <v>0</v>
      </c>
      <c r="R38" s="197">
        <v>4.0999999999999996</v>
      </c>
      <c r="S38" s="194">
        <f>LOOKUP(R38,[2]SCORE3!G:G,[2]SCORE3!E:E)</f>
        <v>65</v>
      </c>
      <c r="T38" s="197"/>
      <c r="U38" s="196">
        <f>LOOKUP(T38,[2]SCORE3!H:H,[2]SCORE3!E:E)</f>
        <v>0</v>
      </c>
      <c r="V38" s="193">
        <v>39.54</v>
      </c>
      <c r="W38" s="194">
        <f>LOOKUP(V38,[2]SCORE3!I:I,[2]SCORE3!E:E)</f>
        <v>75</v>
      </c>
      <c r="X38" s="177">
        <f t="shared" si="0"/>
        <v>205</v>
      </c>
      <c r="Y38" s="17"/>
      <c r="Z38" s="17"/>
    </row>
    <row r="39" spans="1:26" ht="16.5" thickBot="1">
      <c r="A39" s="79">
        <v>30</v>
      </c>
      <c r="B39" s="78" t="s">
        <v>1000</v>
      </c>
      <c r="C39" s="78" t="s">
        <v>987</v>
      </c>
      <c r="D39" s="79">
        <v>2005</v>
      </c>
      <c r="E39" s="79" t="s">
        <v>583</v>
      </c>
      <c r="F39" s="193">
        <v>9.23</v>
      </c>
      <c r="G39" s="194">
        <f>LOOKUP(F39,[2]SCORE3!B:B,[2]SCORE3!A:A)</f>
        <v>65</v>
      </c>
      <c r="H39" s="195"/>
      <c r="I39" s="194">
        <f>LOOKUP(H39,[2]SCORE1!E:E,[2]SCORE1!D:D)</f>
        <v>0</v>
      </c>
      <c r="J39" s="195"/>
      <c r="K39" s="194">
        <f>LOOKUP(J39,[2]SCORE3!D:D,[2]SCORE3!A:A)</f>
        <v>0</v>
      </c>
      <c r="L39" s="195"/>
      <c r="M39" s="196">
        <f>LOOKUP(L39,[2]SCORE3!C:C,[2]SCORE3!A:A)</f>
        <v>0</v>
      </c>
      <c r="N39" s="195"/>
      <c r="O39" s="194">
        <f>LOOKUP(N39,[2]SCORE1!M:M,[2]SCORE1!L:L)</f>
        <v>0</v>
      </c>
      <c r="P39" s="197"/>
      <c r="Q39" s="196">
        <f>LOOKUP(P39,[2]SCORE3!K:K,[2]SCORE3!L:L)</f>
        <v>0</v>
      </c>
      <c r="R39" s="197">
        <v>4.2</v>
      </c>
      <c r="S39" s="194">
        <f>LOOKUP(R39,[2]SCORE3!G:G,[2]SCORE3!E:E)</f>
        <v>70</v>
      </c>
      <c r="T39" s="197"/>
      <c r="U39" s="196">
        <f>LOOKUP(T39,[2]SCORE3!H:H,[2]SCORE3!E:E)</f>
        <v>0</v>
      </c>
      <c r="V39" s="193">
        <v>35.4</v>
      </c>
      <c r="W39" s="194">
        <f>LOOKUP(V39,[2]SCORE3!I:I,[2]SCORE3!E:E)</f>
        <v>70</v>
      </c>
      <c r="X39" s="178">
        <f t="shared" si="0"/>
        <v>205</v>
      </c>
      <c r="Y39" s="17"/>
      <c r="Z39" s="17"/>
    </row>
    <row r="40" spans="1:26">
      <c r="A40" s="79">
        <v>31</v>
      </c>
      <c r="B40" s="78" t="s">
        <v>1047</v>
      </c>
      <c r="C40" s="78" t="s">
        <v>365</v>
      </c>
      <c r="D40" s="79">
        <v>2005</v>
      </c>
      <c r="E40" s="79" t="s">
        <v>741</v>
      </c>
      <c r="F40" s="193"/>
      <c r="G40" s="194">
        <f>LOOKUP(F40,[1]SCORE3!B:B,[1]SCORE3!A:A)</f>
        <v>0</v>
      </c>
      <c r="H40" s="195"/>
      <c r="I40" s="194">
        <f>LOOKUP(H40,[1]SCORE1!E:E,[1]SCORE1!D:D)</f>
        <v>0</v>
      </c>
      <c r="J40" s="195" t="s">
        <v>1057</v>
      </c>
      <c r="K40" s="194">
        <f>LOOKUP(J40,[1]SCORE3!D:D,[1]SCORE3!A:A)</f>
        <v>75</v>
      </c>
      <c r="L40" s="195"/>
      <c r="M40" s="196">
        <f>LOOKUP(L40,[1]SCORE3!C:C,[1]SCORE3!A:A)</f>
        <v>0</v>
      </c>
      <c r="N40" s="195"/>
      <c r="O40" s="194">
        <f>LOOKUP(N40,[1]SCORE1!M:M,[1]SCORE1!L:L)</f>
        <v>0</v>
      </c>
      <c r="P40" s="197"/>
      <c r="Q40" s="196">
        <f>LOOKUP(P40,[1]SCORE3!K:K,[1]SCORE3!L:L)</f>
        <v>0</v>
      </c>
      <c r="R40" s="197">
        <v>4.75</v>
      </c>
      <c r="S40" s="194">
        <f>LOOKUP(R40,[1]SCORE3!G:G,[1]SCORE3!E:E)</f>
        <v>85</v>
      </c>
      <c r="T40" s="197"/>
      <c r="U40" s="196">
        <f>LOOKUP(T40,[1]SCORE3!H:H,[1]SCORE3!E:E)</f>
        <v>0</v>
      </c>
      <c r="V40" s="193">
        <v>24.5</v>
      </c>
      <c r="W40" s="194">
        <f>LOOKUP(V40,[1]SCORE3!I:I,[1]SCORE3!E:E)</f>
        <v>45</v>
      </c>
      <c r="X40" s="174">
        <f t="shared" si="0"/>
        <v>205</v>
      </c>
      <c r="Y40" s="17"/>
      <c r="Z40" s="17"/>
    </row>
    <row r="41" spans="1:26" ht="16.5" thickBot="1">
      <c r="A41" s="79">
        <v>32</v>
      </c>
      <c r="B41" s="115" t="s">
        <v>1058</v>
      </c>
      <c r="C41" s="116" t="s">
        <v>1059</v>
      </c>
      <c r="D41" s="117">
        <v>2005</v>
      </c>
      <c r="E41" s="80" t="s">
        <v>754</v>
      </c>
      <c r="F41" s="193">
        <v>9.17</v>
      </c>
      <c r="G41" s="194">
        <f>LOOKUP(F41,[1]SCORE3!B:B,[1]SCORE3!A:A)</f>
        <v>70</v>
      </c>
      <c r="H41" s="195"/>
      <c r="I41" s="194">
        <f>LOOKUP(H41,[1]SCORE1!E:E,[1]SCORE1!D:D)</f>
        <v>0</v>
      </c>
      <c r="J41" s="195"/>
      <c r="K41" s="194">
        <f>LOOKUP(J41,[1]SCORE3!D:D,[1]SCORE3!A:A)</f>
        <v>0</v>
      </c>
      <c r="L41" s="195"/>
      <c r="M41" s="196">
        <f>LOOKUP(L41,[1]SCORE3!C:C,[1]SCORE3!A:A)</f>
        <v>0</v>
      </c>
      <c r="N41" s="195"/>
      <c r="O41" s="194">
        <f>LOOKUP(N41,[1]SCORE1!M:M,[1]SCORE1!L:L)</f>
        <v>0</v>
      </c>
      <c r="P41" s="197"/>
      <c r="Q41" s="196">
        <f>LOOKUP(P41,[1]SCORE3!K:K,[1]SCORE3!L:L)</f>
        <v>0</v>
      </c>
      <c r="R41" s="197">
        <v>3.9</v>
      </c>
      <c r="S41" s="194">
        <f>LOOKUP(R41,[1]SCORE3!G:G,[1]SCORE3!E:E)</f>
        <v>60</v>
      </c>
      <c r="T41" s="197"/>
      <c r="U41" s="196">
        <f>LOOKUP(T41,[1]SCORE3!H:H,[1]SCORE3!E:E)</f>
        <v>0</v>
      </c>
      <c r="V41" s="193">
        <v>39.049999999999997</v>
      </c>
      <c r="W41" s="194">
        <f>LOOKUP(V41,[1]SCORE3!I:I,[1]SCORE3!E:E)</f>
        <v>75</v>
      </c>
      <c r="X41" s="175">
        <f t="shared" si="0"/>
        <v>205</v>
      </c>
      <c r="Y41" s="17"/>
      <c r="Z41" s="17"/>
    </row>
    <row r="42" spans="1:26" ht="17.25" thickTop="1" thickBot="1">
      <c r="A42" s="79">
        <v>33</v>
      </c>
      <c r="B42" s="78" t="s">
        <v>1060</v>
      </c>
      <c r="C42" s="78" t="s">
        <v>366</v>
      </c>
      <c r="D42" s="79">
        <v>2005</v>
      </c>
      <c r="E42" s="79" t="s">
        <v>1055</v>
      </c>
      <c r="F42" s="193">
        <v>8.89</v>
      </c>
      <c r="G42" s="194">
        <f>LOOKUP(F42,[1]SCORE3!B:B,[1]SCORE3!A:A)</f>
        <v>75</v>
      </c>
      <c r="H42" s="195"/>
      <c r="I42" s="194">
        <f>LOOKUP(H42,[1]SCORE1!E:E,[1]SCORE1!D:D)</f>
        <v>0</v>
      </c>
      <c r="J42" s="195"/>
      <c r="K42" s="194">
        <f>LOOKUP(J42,[1]SCORE3!D:D,[1]SCORE3!A:A)</f>
        <v>0</v>
      </c>
      <c r="L42" s="195"/>
      <c r="M42" s="196">
        <f>LOOKUP(L42,[1]SCORE3!C:C,[1]SCORE3!A:A)</f>
        <v>0</v>
      </c>
      <c r="N42" s="195"/>
      <c r="O42" s="194">
        <f>LOOKUP(N42,[1]SCORE1!M:M,[1]SCORE1!L:L)</f>
        <v>0</v>
      </c>
      <c r="P42" s="197"/>
      <c r="Q42" s="196">
        <f>LOOKUP(P42,[1]SCORE3!K:K,[1]SCORE3!L:L)</f>
        <v>0</v>
      </c>
      <c r="R42" s="197">
        <v>4.3</v>
      </c>
      <c r="S42" s="194">
        <f>LOOKUP(R42,[1]SCORE3!G:G,[1]SCORE3!E:E)</f>
        <v>70</v>
      </c>
      <c r="T42" s="197"/>
      <c r="U42" s="196">
        <f>LOOKUP(T42,[1]SCORE3!H:H,[1]SCORE3!E:E)</f>
        <v>0</v>
      </c>
      <c r="V42" s="193">
        <v>32</v>
      </c>
      <c r="W42" s="194">
        <f>LOOKUP(V42,[1]SCORE3!I:I,[1]SCORE3!E:E)</f>
        <v>60</v>
      </c>
      <c r="X42" s="176">
        <f t="shared" ref="X42:X73" si="1">G42+I42+K42+M42+O42+Q42+S42+U42+W42</f>
        <v>205</v>
      </c>
      <c r="Y42" s="17"/>
      <c r="Z42" s="17"/>
    </row>
    <row r="43" spans="1:26" ht="16.5" thickTop="1">
      <c r="A43" s="79">
        <v>34</v>
      </c>
      <c r="B43" s="78" t="s">
        <v>1061</v>
      </c>
      <c r="C43" s="78" t="s">
        <v>401</v>
      </c>
      <c r="D43" s="79">
        <v>2006</v>
      </c>
      <c r="E43" s="79" t="s">
        <v>1055</v>
      </c>
      <c r="F43" s="193">
        <v>8.99</v>
      </c>
      <c r="G43" s="194">
        <f>LOOKUP(F43,[1]SCORE3!B:B,[1]SCORE3!A:A)</f>
        <v>75</v>
      </c>
      <c r="H43" s="195"/>
      <c r="I43" s="194">
        <f>LOOKUP(H43,[1]SCORE1!E:E,[1]SCORE1!D:D)</f>
        <v>0</v>
      </c>
      <c r="J43" s="195"/>
      <c r="K43" s="194">
        <f>LOOKUP(J43,[1]SCORE3!D:D,[1]SCORE3!A:A)</f>
        <v>0</v>
      </c>
      <c r="L43" s="195"/>
      <c r="M43" s="196">
        <f>LOOKUP(L43,[1]SCORE3!C:C,[1]SCORE3!A:A)</f>
        <v>0</v>
      </c>
      <c r="N43" s="195"/>
      <c r="O43" s="194">
        <f>LOOKUP(N43,[1]SCORE1!M:M,[1]SCORE1!L:L)</f>
        <v>0</v>
      </c>
      <c r="P43" s="197"/>
      <c r="Q43" s="196">
        <f>LOOKUP(P43,[1]SCORE3!K:K,[1]SCORE3!L:L)</f>
        <v>0</v>
      </c>
      <c r="R43" s="197">
        <v>3.95</v>
      </c>
      <c r="S43" s="194">
        <f>LOOKUP(R43,[1]SCORE3!G:G,[1]SCORE3!E:E)</f>
        <v>65</v>
      </c>
      <c r="T43" s="197"/>
      <c r="U43" s="196">
        <f>LOOKUP(T43,[1]SCORE3!H:H,[1]SCORE3!E:E)</f>
        <v>0</v>
      </c>
      <c r="V43" s="193">
        <v>33.06</v>
      </c>
      <c r="W43" s="194">
        <f>LOOKUP(V43,[1]SCORE3!I:I,[1]SCORE3!E:E)</f>
        <v>65</v>
      </c>
      <c r="X43" s="177">
        <f t="shared" si="1"/>
        <v>205</v>
      </c>
      <c r="Y43" s="17"/>
      <c r="Z43" s="17"/>
    </row>
    <row r="44" spans="1:26" ht="16.5" thickBot="1">
      <c r="A44" s="79">
        <v>35</v>
      </c>
      <c r="B44" s="78" t="s">
        <v>403</v>
      </c>
      <c r="C44" s="78" t="s">
        <v>369</v>
      </c>
      <c r="D44" s="79">
        <v>2006</v>
      </c>
      <c r="E44" s="79" t="s">
        <v>434</v>
      </c>
      <c r="F44" s="193">
        <v>9.23</v>
      </c>
      <c r="G44" s="194">
        <f>LOOKUP(F44,SCORE3!B:B,SCORE3!A:A)</f>
        <v>65</v>
      </c>
      <c r="H44" s="195"/>
      <c r="I44" s="194">
        <f>LOOKUP(H44,SCORE1!E:E,SCORE1!D:D)</f>
        <v>0</v>
      </c>
      <c r="J44" s="195"/>
      <c r="K44" s="194">
        <f>LOOKUP(J44,SCORE3!D:D,SCORE3!A:A)</f>
        <v>0</v>
      </c>
      <c r="L44" s="195"/>
      <c r="M44" s="196">
        <f>LOOKUP(L44,SCORE3!C:C,SCORE3!A:A)</f>
        <v>0</v>
      </c>
      <c r="N44" s="195"/>
      <c r="O44" s="194">
        <f>LOOKUP(N44,SCORE1!M:M,SCORE1!L:L)</f>
        <v>0</v>
      </c>
      <c r="P44" s="197"/>
      <c r="Q44" s="196">
        <f>LOOKUP(P44,SCORE3!K:K,SCORE3!L:L)</f>
        <v>0</v>
      </c>
      <c r="R44" s="197">
        <v>4.12</v>
      </c>
      <c r="S44" s="194">
        <f>LOOKUP(R44,SCORE3!G:G,SCORE3!E:E)</f>
        <v>70</v>
      </c>
      <c r="T44" s="197"/>
      <c r="U44" s="196">
        <f>LOOKUP(T44,SCORE3!H:H,SCORE3!E:E)</f>
        <v>0</v>
      </c>
      <c r="V44" s="193">
        <v>32.56</v>
      </c>
      <c r="W44" s="194">
        <f>LOOKUP(V44,SCORE3!I:I,SCORE3!E:E)</f>
        <v>65</v>
      </c>
      <c r="X44" s="178">
        <f t="shared" si="1"/>
        <v>200</v>
      </c>
      <c r="Y44" s="17"/>
      <c r="Z44" s="17"/>
    </row>
    <row r="45" spans="1:26">
      <c r="A45" s="79">
        <v>36</v>
      </c>
      <c r="B45" s="78" t="s">
        <v>1001</v>
      </c>
      <c r="C45" s="78" t="s">
        <v>1002</v>
      </c>
      <c r="D45" s="79">
        <v>2006</v>
      </c>
      <c r="E45" s="79" t="s">
        <v>590</v>
      </c>
      <c r="F45" s="193"/>
      <c r="G45" s="194">
        <f>LOOKUP(F45,[2]SCORE3!B:B,[2]SCORE3!A:A)</f>
        <v>0</v>
      </c>
      <c r="H45" s="195"/>
      <c r="I45" s="194">
        <f>LOOKUP(H45,[2]SCORE1!E:E,[2]SCORE1!D:D)</f>
        <v>0</v>
      </c>
      <c r="J45" s="195" t="s">
        <v>1003</v>
      </c>
      <c r="K45" s="194">
        <f>LOOKUP(J45,[2]SCORE3!D:D,[2]SCORE3!A:A)</f>
        <v>70</v>
      </c>
      <c r="L45" s="195"/>
      <c r="M45" s="196">
        <f>LOOKUP(L45,[2]SCORE3!C:C,[2]SCORE3!A:A)</f>
        <v>0</v>
      </c>
      <c r="N45" s="195"/>
      <c r="O45" s="194">
        <f>LOOKUP(N45,[2]SCORE1!M:M,[2]SCORE1!L:L)</f>
        <v>0</v>
      </c>
      <c r="P45" s="197"/>
      <c r="Q45" s="196">
        <f>LOOKUP(P45,[2]SCORE3!K:K,[2]SCORE3!L:L)</f>
        <v>0</v>
      </c>
      <c r="R45" s="197">
        <v>4.2</v>
      </c>
      <c r="S45" s="194">
        <f>LOOKUP(R45,[2]SCORE3!G:G,[2]SCORE3!E:E)</f>
        <v>70</v>
      </c>
      <c r="T45" s="197"/>
      <c r="U45" s="196">
        <f>LOOKUP(T45,[2]SCORE3!H:H,[2]SCORE3!E:E)</f>
        <v>0</v>
      </c>
      <c r="V45" s="193">
        <v>30.94</v>
      </c>
      <c r="W45" s="194">
        <f>LOOKUP(V45,[2]SCORE3!I:I,[2]SCORE3!E:E)</f>
        <v>60</v>
      </c>
      <c r="X45" s="174">
        <f t="shared" si="1"/>
        <v>200</v>
      </c>
      <c r="Y45" s="17"/>
      <c r="Z45" s="17"/>
    </row>
    <row r="46" spans="1:26" ht="16.5" thickBot="1">
      <c r="A46" s="79">
        <v>37</v>
      </c>
      <c r="B46" s="118" t="s">
        <v>1062</v>
      </c>
      <c r="C46" s="105" t="s">
        <v>365</v>
      </c>
      <c r="D46" s="80">
        <v>2005</v>
      </c>
      <c r="E46" s="80" t="s">
        <v>737</v>
      </c>
      <c r="F46" s="193">
        <v>8.85</v>
      </c>
      <c r="G46" s="194">
        <f>LOOKUP(F46,[1]SCORE3!B:B,[1]SCORE3!A:A)</f>
        <v>75</v>
      </c>
      <c r="H46" s="195"/>
      <c r="I46" s="194">
        <f>LOOKUP(H46,[1]SCORE1!E:E,[1]SCORE1!D:D)</f>
        <v>0</v>
      </c>
      <c r="J46" s="195"/>
      <c r="K46" s="194">
        <f>LOOKUP(J46,[1]SCORE3!D:D,[1]SCORE3!A:A)</f>
        <v>0</v>
      </c>
      <c r="L46" s="195"/>
      <c r="M46" s="196">
        <f>LOOKUP(L46,[1]SCORE3!C:C,[1]SCORE3!A:A)</f>
        <v>0</v>
      </c>
      <c r="N46" s="195"/>
      <c r="O46" s="194">
        <f>LOOKUP(N46,[1]SCORE1!M:M,[1]SCORE1!L:L)</f>
        <v>0</v>
      </c>
      <c r="P46" s="197"/>
      <c r="Q46" s="196">
        <f>LOOKUP(P46,[1]SCORE3!K:K,[1]SCORE3!L:L)</f>
        <v>0</v>
      </c>
      <c r="R46" s="197">
        <v>4.22</v>
      </c>
      <c r="S46" s="194">
        <f>LOOKUP(R46,[1]SCORE3!G:G,[1]SCORE3!E:E)</f>
        <v>70</v>
      </c>
      <c r="T46" s="197"/>
      <c r="U46" s="196">
        <f>LOOKUP(T46,[1]SCORE3!H:H,[1]SCORE3!E:E)</f>
        <v>0</v>
      </c>
      <c r="V46" s="193">
        <v>29.55</v>
      </c>
      <c r="W46" s="194">
        <f>LOOKUP(V46,[1]SCORE3!I:I,[1]SCORE3!E:E)</f>
        <v>55</v>
      </c>
      <c r="X46" s="175">
        <f t="shared" si="1"/>
        <v>200</v>
      </c>
      <c r="Y46" s="17"/>
      <c r="Z46" s="17"/>
    </row>
    <row r="47" spans="1:26" ht="17.25" thickTop="1" thickBot="1">
      <c r="A47" s="79">
        <v>38</v>
      </c>
      <c r="B47" s="78" t="s">
        <v>1063</v>
      </c>
      <c r="C47" s="78" t="s">
        <v>373</v>
      </c>
      <c r="D47" s="79">
        <v>2005</v>
      </c>
      <c r="E47" s="79" t="s">
        <v>1064</v>
      </c>
      <c r="F47" s="193">
        <v>8.66</v>
      </c>
      <c r="G47" s="194">
        <f>LOOKUP(F47,[1]SCORE3!B:B,[1]SCORE3!A:A)</f>
        <v>80</v>
      </c>
      <c r="H47" s="195"/>
      <c r="I47" s="194">
        <f>LOOKUP(H47,[1]SCORE1!E:E,[1]SCORE1!D:D)</f>
        <v>0</v>
      </c>
      <c r="J47" s="195"/>
      <c r="K47" s="194">
        <f>LOOKUP(J47,[1]SCORE3!D:D,[1]SCORE3!A:A)</f>
        <v>0</v>
      </c>
      <c r="L47" s="195"/>
      <c r="M47" s="196">
        <f>LOOKUP(L47,[1]SCORE3!C:C,[1]SCORE3!A:A)</f>
        <v>0</v>
      </c>
      <c r="N47" s="195"/>
      <c r="O47" s="194">
        <f>LOOKUP(N47,[1]SCORE1!M:M,[1]SCORE1!L:L)</f>
        <v>0</v>
      </c>
      <c r="P47" s="197"/>
      <c r="Q47" s="196">
        <f>LOOKUP(P47,[1]SCORE3!K:K,[1]SCORE3!L:L)</f>
        <v>0</v>
      </c>
      <c r="R47" s="197">
        <v>4.0999999999999996</v>
      </c>
      <c r="S47" s="194">
        <f>LOOKUP(R47,[1]SCORE3!G:G,[1]SCORE3!E:E)</f>
        <v>65</v>
      </c>
      <c r="T47" s="197"/>
      <c r="U47" s="196">
        <f>LOOKUP(T47,[1]SCORE3!H:H,[1]SCORE3!E:E)</f>
        <v>0</v>
      </c>
      <c r="V47" s="193">
        <v>28.5</v>
      </c>
      <c r="W47" s="194">
        <f>LOOKUP(V47,[1]SCORE3!I:I,[1]SCORE3!E:E)</f>
        <v>55</v>
      </c>
      <c r="X47" s="176">
        <f t="shared" si="1"/>
        <v>200</v>
      </c>
      <c r="Y47" s="17"/>
      <c r="Z47" s="17"/>
    </row>
    <row r="48" spans="1:26" ht="16.5" thickTop="1">
      <c r="A48" s="79">
        <v>39</v>
      </c>
      <c r="B48" s="78" t="s">
        <v>1065</v>
      </c>
      <c r="C48" s="78" t="s">
        <v>1066</v>
      </c>
      <c r="D48" s="79">
        <v>2005</v>
      </c>
      <c r="E48" s="79" t="s">
        <v>1055</v>
      </c>
      <c r="F48" s="193">
        <v>9.09</v>
      </c>
      <c r="G48" s="194">
        <f>LOOKUP(F48,[1]SCORE3!B:B,[1]SCORE3!A:A)</f>
        <v>70</v>
      </c>
      <c r="H48" s="195"/>
      <c r="I48" s="194">
        <f>LOOKUP(H48,[1]SCORE1!E:E,[1]SCORE1!D:D)</f>
        <v>0</v>
      </c>
      <c r="J48" s="195"/>
      <c r="K48" s="194">
        <f>LOOKUP(J48,[1]SCORE3!D:D,[1]SCORE3!A:A)</f>
        <v>0</v>
      </c>
      <c r="L48" s="195"/>
      <c r="M48" s="196">
        <f>LOOKUP(L48,[1]SCORE3!C:C,[1]SCORE3!A:A)</f>
        <v>0</v>
      </c>
      <c r="N48" s="195"/>
      <c r="O48" s="194">
        <f>LOOKUP(N48,[1]SCORE1!M:M,[1]SCORE1!L:L)</f>
        <v>0</v>
      </c>
      <c r="P48" s="197"/>
      <c r="Q48" s="196">
        <f>LOOKUP(P48,[1]SCORE3!K:K,[1]SCORE3!L:L)</f>
        <v>0</v>
      </c>
      <c r="R48" s="197">
        <v>4</v>
      </c>
      <c r="S48" s="194">
        <f>LOOKUP(R48,[1]SCORE3!G:G,[1]SCORE3!E:E)</f>
        <v>65</v>
      </c>
      <c r="T48" s="197"/>
      <c r="U48" s="196">
        <f>LOOKUP(T48,[1]SCORE3!H:H,[1]SCORE3!E:E)</f>
        <v>0</v>
      </c>
      <c r="V48" s="193">
        <v>33</v>
      </c>
      <c r="W48" s="194">
        <f>LOOKUP(V48,[1]SCORE3!I:I,[1]SCORE3!E:E)</f>
        <v>65</v>
      </c>
      <c r="X48" s="177">
        <f t="shared" si="1"/>
        <v>200</v>
      </c>
      <c r="Y48" s="17"/>
      <c r="Z48" s="17"/>
    </row>
    <row r="49" spans="1:26" ht="16.5" thickBot="1">
      <c r="A49" s="79">
        <v>40</v>
      </c>
      <c r="B49" s="78" t="s">
        <v>1067</v>
      </c>
      <c r="C49" s="78" t="s">
        <v>1068</v>
      </c>
      <c r="D49" s="79">
        <v>2005</v>
      </c>
      <c r="E49" s="79" t="s">
        <v>741</v>
      </c>
      <c r="F49" s="193">
        <v>8.91</v>
      </c>
      <c r="G49" s="194">
        <f>LOOKUP(F49,[1]SCORE3!B:B,[1]SCORE3!A:A)</f>
        <v>75</v>
      </c>
      <c r="H49" s="195"/>
      <c r="I49" s="194">
        <f>LOOKUP(H49,[1]SCORE1!E:E,[1]SCORE1!D:D)</f>
        <v>0</v>
      </c>
      <c r="J49" s="195"/>
      <c r="K49" s="194">
        <f>LOOKUP(J49,[1]SCORE3!D:D,[1]SCORE3!A:A)</f>
        <v>0</v>
      </c>
      <c r="L49" s="195"/>
      <c r="M49" s="196">
        <f>LOOKUP(L49,[1]SCORE3!C:C,[1]SCORE3!A:A)</f>
        <v>0</v>
      </c>
      <c r="N49" s="195"/>
      <c r="O49" s="194">
        <f>LOOKUP(N49,[1]SCORE1!M:M,[1]SCORE1!L:L)</f>
        <v>0</v>
      </c>
      <c r="P49" s="197"/>
      <c r="Q49" s="196">
        <f>LOOKUP(P49,[1]SCORE3!K:K,[1]SCORE3!L:L)</f>
        <v>0</v>
      </c>
      <c r="R49" s="197">
        <v>4.05</v>
      </c>
      <c r="S49" s="194">
        <f>LOOKUP(R49,[1]SCORE3!G:G,[1]SCORE3!E:E)</f>
        <v>65</v>
      </c>
      <c r="T49" s="197"/>
      <c r="U49" s="196">
        <f>LOOKUP(T49,[1]SCORE3!H:H,[1]SCORE3!E:E)</f>
        <v>0</v>
      </c>
      <c r="V49" s="193">
        <v>29.42</v>
      </c>
      <c r="W49" s="194">
        <f>LOOKUP(V49,[1]SCORE3!I:I,[1]SCORE3!E:E)</f>
        <v>55</v>
      </c>
      <c r="X49" s="178">
        <f t="shared" si="1"/>
        <v>195</v>
      </c>
      <c r="Y49" s="17"/>
      <c r="Z49" s="17"/>
    </row>
    <row r="50" spans="1:26">
      <c r="A50" s="79">
        <v>41</v>
      </c>
      <c r="B50" s="115" t="s">
        <v>1069</v>
      </c>
      <c r="C50" s="116" t="s">
        <v>366</v>
      </c>
      <c r="D50" s="117">
        <v>2006</v>
      </c>
      <c r="E50" s="80" t="s">
        <v>754</v>
      </c>
      <c r="F50" s="193"/>
      <c r="G50" s="194">
        <f>LOOKUP(F50,[1]SCORE3!B:B,[1]SCORE3!A:A)</f>
        <v>0</v>
      </c>
      <c r="H50" s="195"/>
      <c r="I50" s="194">
        <f>LOOKUP(H50,[1]SCORE1!E:E,[1]SCORE1!D:D)</f>
        <v>0</v>
      </c>
      <c r="J50" s="195" t="s">
        <v>1070</v>
      </c>
      <c r="K50" s="194">
        <f>LOOKUP(J50,[1]SCORE3!D:D,[1]SCORE3!A:A)</f>
        <v>60</v>
      </c>
      <c r="L50" s="195"/>
      <c r="M50" s="196">
        <f>LOOKUP(L50,[1]SCORE3!C:C,[1]SCORE3!A:A)</f>
        <v>0</v>
      </c>
      <c r="N50" s="195"/>
      <c r="O50" s="194">
        <f>LOOKUP(N50,[1]SCORE1!M:M,[1]SCORE1!L:L)</f>
        <v>0</v>
      </c>
      <c r="P50" s="197"/>
      <c r="Q50" s="196">
        <f>LOOKUP(P50,[1]SCORE3!K:K,[1]SCORE3!L:L)</f>
        <v>0</v>
      </c>
      <c r="R50" s="197">
        <v>4.3</v>
      </c>
      <c r="S50" s="194">
        <f>LOOKUP(R50,[1]SCORE3!G:G,[1]SCORE3!E:E)</f>
        <v>70</v>
      </c>
      <c r="T50" s="197"/>
      <c r="U50" s="196">
        <f>LOOKUP(T50,[1]SCORE3!H:H,[1]SCORE3!E:E)</f>
        <v>0</v>
      </c>
      <c r="V50" s="193">
        <v>30.72</v>
      </c>
      <c r="W50" s="194">
        <f>LOOKUP(V50,[1]SCORE3!I:I,[1]SCORE3!E:E)</f>
        <v>60</v>
      </c>
      <c r="X50" s="174">
        <f t="shared" si="1"/>
        <v>190</v>
      </c>
      <c r="Y50" s="17"/>
      <c r="Z50" s="17"/>
    </row>
    <row r="51" spans="1:26" ht="16.5" thickBot="1">
      <c r="A51" s="79">
        <v>42</v>
      </c>
      <c r="B51" s="78" t="s">
        <v>1071</v>
      </c>
      <c r="C51" s="78" t="s">
        <v>401</v>
      </c>
      <c r="D51" s="79">
        <v>2005</v>
      </c>
      <c r="E51" s="79" t="s">
        <v>1072</v>
      </c>
      <c r="F51" s="193">
        <v>8.9499999999999993</v>
      </c>
      <c r="G51" s="194">
        <f>LOOKUP(F51,[1]SCORE3!B:B,[1]SCORE3!A:A)</f>
        <v>75</v>
      </c>
      <c r="H51" s="195"/>
      <c r="I51" s="194">
        <f>LOOKUP(H51,[1]SCORE1!E:E,[1]SCORE1!D:D)</f>
        <v>0</v>
      </c>
      <c r="J51" s="195"/>
      <c r="K51" s="194">
        <f>LOOKUP(J51,[1]SCORE3!D:D,[1]SCORE3!A:A)</f>
        <v>0</v>
      </c>
      <c r="L51" s="195"/>
      <c r="M51" s="196">
        <f>LOOKUP(L51,[1]SCORE3!C:C,[1]SCORE3!A:A)</f>
        <v>0</v>
      </c>
      <c r="N51" s="195"/>
      <c r="O51" s="194">
        <f>LOOKUP(N51,[1]SCORE1!M:M,[1]SCORE1!L:L)</f>
        <v>0</v>
      </c>
      <c r="P51" s="197"/>
      <c r="Q51" s="196">
        <f>LOOKUP(P51,[1]SCORE3!K:K,[1]SCORE3!L:L)</f>
        <v>0</v>
      </c>
      <c r="R51" s="197">
        <v>4</v>
      </c>
      <c r="S51" s="194">
        <f>LOOKUP(R51,[1]SCORE3!G:G,[1]SCORE3!E:E)</f>
        <v>65</v>
      </c>
      <c r="T51" s="197"/>
      <c r="U51" s="196">
        <f>LOOKUP(T51,[1]SCORE3!H:H,[1]SCORE3!E:E)</f>
        <v>0</v>
      </c>
      <c r="V51" s="193">
        <v>26.9</v>
      </c>
      <c r="W51" s="194">
        <f>LOOKUP(V51,[1]SCORE3!I:I,[1]SCORE3!E:E)</f>
        <v>50</v>
      </c>
      <c r="X51" s="175">
        <f t="shared" si="1"/>
        <v>190</v>
      </c>
      <c r="Y51" s="17"/>
      <c r="Z51" s="17"/>
    </row>
    <row r="52" spans="1:26" ht="17.25" thickTop="1" thickBot="1">
      <c r="A52" s="79">
        <v>43</v>
      </c>
      <c r="B52" s="78" t="s">
        <v>1073</v>
      </c>
      <c r="C52" s="78" t="s">
        <v>1074</v>
      </c>
      <c r="D52" s="79">
        <v>2006</v>
      </c>
      <c r="E52" s="79" t="s">
        <v>1072</v>
      </c>
      <c r="F52" s="193">
        <v>9.16</v>
      </c>
      <c r="G52" s="194">
        <f>LOOKUP(F52,[1]SCORE3!B:B,[1]SCORE3!A:A)</f>
        <v>70</v>
      </c>
      <c r="H52" s="195"/>
      <c r="I52" s="194">
        <f>LOOKUP(H52,[1]SCORE1!E:E,[1]SCORE1!D:D)</f>
        <v>0</v>
      </c>
      <c r="J52" s="195"/>
      <c r="K52" s="194">
        <f>LOOKUP(J52,[1]SCORE3!D:D,[1]SCORE3!A:A)</f>
        <v>0</v>
      </c>
      <c r="L52" s="195"/>
      <c r="M52" s="196">
        <f>LOOKUP(L52,[1]SCORE3!C:C,[1]SCORE3!A:A)</f>
        <v>0</v>
      </c>
      <c r="N52" s="195"/>
      <c r="O52" s="194">
        <f>LOOKUP(N52,[1]SCORE1!M:M,[1]SCORE1!L:L)</f>
        <v>0</v>
      </c>
      <c r="P52" s="197"/>
      <c r="Q52" s="196">
        <f>LOOKUP(P52,[1]SCORE3!K:K,[1]SCORE3!L:L)</f>
        <v>0</v>
      </c>
      <c r="R52" s="197">
        <v>3.5</v>
      </c>
      <c r="S52" s="194">
        <f>LOOKUP(R52,[1]SCORE3!G:G,[1]SCORE3!E:E)</f>
        <v>50</v>
      </c>
      <c r="T52" s="197"/>
      <c r="U52" s="196">
        <f>LOOKUP(T52,[1]SCORE3!H:H,[1]SCORE3!E:E)</f>
        <v>0</v>
      </c>
      <c r="V52" s="193">
        <v>35.76</v>
      </c>
      <c r="W52" s="194">
        <f>LOOKUP(V52,[1]SCORE3!I:I,[1]SCORE3!E:E)</f>
        <v>70</v>
      </c>
      <c r="X52" s="176">
        <f t="shared" si="1"/>
        <v>190</v>
      </c>
      <c r="Y52" s="17"/>
      <c r="Z52" s="17"/>
    </row>
    <row r="53" spans="1:26" ht="16.5" thickTop="1">
      <c r="A53" s="79">
        <v>44</v>
      </c>
      <c r="B53" s="78" t="s">
        <v>1075</v>
      </c>
      <c r="C53" s="78" t="s">
        <v>367</v>
      </c>
      <c r="D53" s="79">
        <v>2005</v>
      </c>
      <c r="E53" s="79" t="s">
        <v>1055</v>
      </c>
      <c r="F53" s="193">
        <v>9.08</v>
      </c>
      <c r="G53" s="194">
        <f>LOOKUP(F53,[1]SCORE3!B:B,[1]SCORE3!A:A)</f>
        <v>70</v>
      </c>
      <c r="H53" s="195"/>
      <c r="I53" s="194">
        <f>LOOKUP(H53,[1]SCORE1!E:E,[1]SCORE1!D:D)</f>
        <v>0</v>
      </c>
      <c r="J53" s="195"/>
      <c r="K53" s="194">
        <f>LOOKUP(J53,[1]SCORE3!D:D,[1]SCORE3!A:A)</f>
        <v>0</v>
      </c>
      <c r="L53" s="195"/>
      <c r="M53" s="196">
        <f>LOOKUP(L53,[1]SCORE3!C:C,[1]SCORE3!A:A)</f>
        <v>0</v>
      </c>
      <c r="N53" s="195"/>
      <c r="O53" s="194">
        <f>LOOKUP(N53,[1]SCORE1!M:M,[1]SCORE1!L:L)</f>
        <v>0</v>
      </c>
      <c r="P53" s="197"/>
      <c r="Q53" s="196">
        <f>LOOKUP(P53,[1]SCORE3!K:K,[1]SCORE3!L:L)</f>
        <v>0</v>
      </c>
      <c r="R53" s="197">
        <v>4.2</v>
      </c>
      <c r="S53" s="194">
        <f>LOOKUP(R53,[1]SCORE3!G:G,[1]SCORE3!E:E)</f>
        <v>70</v>
      </c>
      <c r="T53" s="197"/>
      <c r="U53" s="196">
        <f>LOOKUP(T53,[1]SCORE3!H:H,[1]SCORE3!E:E)</f>
        <v>0</v>
      </c>
      <c r="V53" s="193">
        <v>26.53</v>
      </c>
      <c r="W53" s="194">
        <v>50</v>
      </c>
      <c r="X53" s="174">
        <f t="shared" si="1"/>
        <v>190</v>
      </c>
      <c r="Y53" s="17"/>
      <c r="Z53" s="17"/>
    </row>
    <row r="54" spans="1:26" ht="16.5" thickBot="1">
      <c r="A54" s="79">
        <v>45</v>
      </c>
      <c r="B54" s="78" t="s">
        <v>1076</v>
      </c>
      <c r="C54" s="78" t="s">
        <v>1077</v>
      </c>
      <c r="D54" s="79">
        <v>2005</v>
      </c>
      <c r="E54" s="79" t="s">
        <v>1055</v>
      </c>
      <c r="F54" s="193">
        <v>9.1300000000000008</v>
      </c>
      <c r="G54" s="194">
        <f>LOOKUP(F54,[1]SCORE3!B:B,[1]SCORE3!A:A)</f>
        <v>70</v>
      </c>
      <c r="H54" s="195"/>
      <c r="I54" s="194">
        <f>LOOKUP(H54,[1]SCORE1!E:E,[1]SCORE1!D:D)</f>
        <v>0</v>
      </c>
      <c r="J54" s="195"/>
      <c r="K54" s="194">
        <f>LOOKUP(J54,[1]SCORE3!D:D,[1]SCORE3!A:A)</f>
        <v>0</v>
      </c>
      <c r="L54" s="195"/>
      <c r="M54" s="196">
        <f>LOOKUP(L54,[1]SCORE3!C:C,[1]SCORE3!A:A)</f>
        <v>0</v>
      </c>
      <c r="N54" s="195"/>
      <c r="O54" s="194">
        <f>LOOKUP(N54,[1]SCORE1!M:M,[1]SCORE1!L:L)</f>
        <v>0</v>
      </c>
      <c r="P54" s="197"/>
      <c r="Q54" s="196">
        <f>LOOKUP(P54,[1]SCORE3!K:K,[1]SCORE3!L:L)</f>
        <v>0</v>
      </c>
      <c r="R54" s="197">
        <v>3.8</v>
      </c>
      <c r="S54" s="194">
        <f>LOOKUP(R54,[1]SCORE3!G:G,[1]SCORE3!E:E)</f>
        <v>60</v>
      </c>
      <c r="T54" s="197"/>
      <c r="U54" s="196">
        <f>LOOKUP(T54,[1]SCORE3!H:H,[1]SCORE3!E:E)</f>
        <v>0</v>
      </c>
      <c r="V54" s="193">
        <v>30.34</v>
      </c>
      <c r="W54" s="194">
        <f>LOOKUP(V54,[1]SCORE3!I:I,[1]SCORE3!E:E)</f>
        <v>60</v>
      </c>
      <c r="X54" s="175">
        <f t="shared" si="1"/>
        <v>190</v>
      </c>
      <c r="Y54" s="17"/>
      <c r="Z54" s="17"/>
    </row>
    <row r="55" spans="1:26" ht="17.25" thickTop="1" thickBot="1">
      <c r="A55" s="79">
        <v>46</v>
      </c>
      <c r="B55" s="78" t="s">
        <v>428</v>
      </c>
      <c r="C55" s="78" t="s">
        <v>429</v>
      </c>
      <c r="D55" s="79">
        <v>2005</v>
      </c>
      <c r="E55" s="79" t="s">
        <v>442</v>
      </c>
      <c r="F55" s="193">
        <v>9.3000000000000007</v>
      </c>
      <c r="G55" s="194">
        <f>LOOKUP(F55,SCORE3!B:B,SCORE3!A:A)</f>
        <v>65</v>
      </c>
      <c r="H55" s="195"/>
      <c r="I55" s="194">
        <f>LOOKUP(H55,SCORE1!E:E,SCORE1!D:D)</f>
        <v>0</v>
      </c>
      <c r="J55" s="195"/>
      <c r="K55" s="194">
        <f>LOOKUP(J55,SCORE3!D:D,SCORE3!A:A)</f>
        <v>0</v>
      </c>
      <c r="L55" s="195"/>
      <c r="M55" s="196">
        <f>LOOKUP(L55,SCORE3!C:C,SCORE3!A:A)</f>
        <v>0</v>
      </c>
      <c r="N55" s="195"/>
      <c r="O55" s="194">
        <f>LOOKUP(N55,SCORE1!M:M,SCORE1!L:L)</f>
        <v>0</v>
      </c>
      <c r="P55" s="197"/>
      <c r="Q55" s="196">
        <f>LOOKUP(P55,SCORE3!K:K,SCORE3!L:L)</f>
        <v>0</v>
      </c>
      <c r="R55" s="197">
        <v>3.79</v>
      </c>
      <c r="S55" s="194">
        <f>LOOKUP(R55,SCORE3!G:G,SCORE3!E:E)</f>
        <v>60</v>
      </c>
      <c r="T55" s="197"/>
      <c r="U55" s="196">
        <f>LOOKUP(T55,SCORE3!H:H,SCORE3!E:E)</f>
        <v>0</v>
      </c>
      <c r="V55" s="193">
        <v>30.72</v>
      </c>
      <c r="W55" s="194">
        <f>LOOKUP(V55,SCORE3!I:I,SCORE3!E:E)</f>
        <v>60</v>
      </c>
      <c r="X55" s="176">
        <f t="shared" si="1"/>
        <v>185</v>
      </c>
      <c r="Y55" s="17"/>
      <c r="Z55" s="17"/>
    </row>
    <row r="56" spans="1:26" ht="16.5" thickTop="1">
      <c r="A56" s="79">
        <v>47</v>
      </c>
      <c r="B56" s="78" t="s">
        <v>372</v>
      </c>
      <c r="C56" s="78" t="s">
        <v>373</v>
      </c>
      <c r="D56" s="80">
        <v>2006</v>
      </c>
      <c r="E56" s="80" t="s">
        <v>435</v>
      </c>
      <c r="F56" s="193"/>
      <c r="G56" s="194">
        <f>LOOKUP(F56,SCORE3!B:B,SCORE3!A:A)</f>
        <v>0</v>
      </c>
      <c r="H56" s="195"/>
      <c r="I56" s="194">
        <f>LOOKUP(H56,SCORE1!E:E,SCORE1!D:D)</f>
        <v>0</v>
      </c>
      <c r="J56" s="195" t="s">
        <v>573</v>
      </c>
      <c r="K56" s="194">
        <f>LOOKUP(J56,SCORE3!D:D,SCORE3!A:A)</f>
        <v>65</v>
      </c>
      <c r="L56" s="195"/>
      <c r="M56" s="196">
        <f>LOOKUP(L56,SCORE3!C:C,SCORE3!A:A)</f>
        <v>0</v>
      </c>
      <c r="N56" s="195"/>
      <c r="O56" s="194">
        <f>LOOKUP(N56,SCORE1!M:M,SCORE1!L:L)</f>
        <v>0</v>
      </c>
      <c r="P56" s="197"/>
      <c r="Q56" s="196">
        <f>LOOKUP(P56,SCORE3!K:K,SCORE3!L:L)</f>
        <v>0</v>
      </c>
      <c r="R56" s="197">
        <v>3.9</v>
      </c>
      <c r="S56" s="194">
        <f>LOOKUP(R56,SCORE3!G:G,SCORE3!E:E)</f>
        <v>60</v>
      </c>
      <c r="T56" s="197"/>
      <c r="U56" s="196">
        <f>LOOKUP(T56,SCORE3!H:H,SCORE3!E:E)</f>
        <v>0</v>
      </c>
      <c r="V56" s="193">
        <v>31.62</v>
      </c>
      <c r="W56" s="194">
        <f>LOOKUP(V56,SCORE3!I:I,SCORE3!E:E)</f>
        <v>60</v>
      </c>
      <c r="X56" s="177">
        <f t="shared" si="1"/>
        <v>185</v>
      </c>
      <c r="Y56" s="17"/>
      <c r="Z56" s="17"/>
    </row>
    <row r="57" spans="1:26" ht="16.5" thickBot="1">
      <c r="A57" s="79">
        <v>48</v>
      </c>
      <c r="B57" s="78" t="s">
        <v>1004</v>
      </c>
      <c r="C57" s="78" t="s">
        <v>1005</v>
      </c>
      <c r="D57" s="79">
        <v>2006</v>
      </c>
      <c r="E57" s="79" t="s">
        <v>583</v>
      </c>
      <c r="F57" s="193">
        <v>9.16</v>
      </c>
      <c r="G57" s="194">
        <f>LOOKUP(F57,[2]SCORE3!B:B,[2]SCORE3!A:A)</f>
        <v>70</v>
      </c>
      <c r="H57" s="195"/>
      <c r="I57" s="194">
        <f>LOOKUP(H57,[2]SCORE1!E:E,[2]SCORE1!D:D)</f>
        <v>0</v>
      </c>
      <c r="J57" s="195"/>
      <c r="K57" s="194">
        <f>LOOKUP(J57,[2]SCORE3!D:D,[2]SCORE3!A:A)</f>
        <v>0</v>
      </c>
      <c r="L57" s="195"/>
      <c r="M57" s="196">
        <f>LOOKUP(L57,[2]SCORE3!C:C,[2]SCORE3!A:A)</f>
        <v>0</v>
      </c>
      <c r="N57" s="195"/>
      <c r="O57" s="194">
        <f>LOOKUP(N57,[2]SCORE1!M:M,[2]SCORE1!L:L)</f>
        <v>0</v>
      </c>
      <c r="P57" s="197"/>
      <c r="Q57" s="196">
        <f>LOOKUP(P57,[2]SCORE3!K:K,[2]SCORE3!L:L)</f>
        <v>0</v>
      </c>
      <c r="R57" s="197">
        <v>4.0999999999999996</v>
      </c>
      <c r="S57" s="194">
        <f>LOOKUP(R57,[2]SCORE3!G:G,[2]SCORE3!E:E)</f>
        <v>65</v>
      </c>
      <c r="T57" s="197"/>
      <c r="U57" s="196">
        <f>LOOKUP(T57,[2]SCORE3!H:H,[2]SCORE3!E:E)</f>
        <v>0</v>
      </c>
      <c r="V57" s="193">
        <v>27.14</v>
      </c>
      <c r="W57" s="194">
        <f>LOOKUP(V57,[2]SCORE3!I:I,[2]SCORE3!E:E)</f>
        <v>50</v>
      </c>
      <c r="X57" s="178">
        <f t="shared" si="1"/>
        <v>185</v>
      </c>
      <c r="Y57" s="17"/>
      <c r="Z57" s="17"/>
    </row>
    <row r="58" spans="1:26">
      <c r="A58" s="79">
        <v>49</v>
      </c>
      <c r="B58" s="78" t="s">
        <v>1078</v>
      </c>
      <c r="C58" s="78" t="s">
        <v>1079</v>
      </c>
      <c r="D58" s="79">
        <v>2006</v>
      </c>
      <c r="E58" s="79" t="s">
        <v>1055</v>
      </c>
      <c r="F58" s="193">
        <v>9.36</v>
      </c>
      <c r="G58" s="194">
        <f>LOOKUP(F58,[1]SCORE3!B:B,[1]SCORE3!A:A)</f>
        <v>65</v>
      </c>
      <c r="H58" s="195"/>
      <c r="I58" s="194">
        <f>LOOKUP(H58,[1]SCORE1!E:E,[1]SCORE1!D:D)</f>
        <v>0</v>
      </c>
      <c r="J58" s="195"/>
      <c r="K58" s="194">
        <f>LOOKUP(J58,[1]SCORE3!D:D,[1]SCORE3!A:A)</f>
        <v>0</v>
      </c>
      <c r="L58" s="195"/>
      <c r="M58" s="196">
        <f>LOOKUP(L58,[1]SCORE3!C:C,[1]SCORE3!A:A)</f>
        <v>0</v>
      </c>
      <c r="N58" s="195"/>
      <c r="O58" s="194">
        <f>LOOKUP(N58,[1]SCORE1!M:M,[1]SCORE1!L:L)</f>
        <v>0</v>
      </c>
      <c r="P58" s="197"/>
      <c r="Q58" s="196">
        <f>LOOKUP(P58,[1]SCORE3!K:K,[1]SCORE3!L:L)</f>
        <v>0</v>
      </c>
      <c r="R58" s="197">
        <v>4</v>
      </c>
      <c r="S58" s="194">
        <f>LOOKUP(R58,[1]SCORE3!G:G,[1]SCORE3!E:E)</f>
        <v>65</v>
      </c>
      <c r="T58" s="197"/>
      <c r="U58" s="196">
        <f>LOOKUP(T58,[1]SCORE3!H:H,[1]SCORE3!E:E)</f>
        <v>0</v>
      </c>
      <c r="V58" s="193">
        <v>29.15</v>
      </c>
      <c r="W58" s="194">
        <f>LOOKUP(V58,[1]SCORE3!I:I,[1]SCORE3!E:E)</f>
        <v>55</v>
      </c>
      <c r="X58" s="174">
        <f t="shared" si="1"/>
        <v>185</v>
      </c>
      <c r="Y58" s="17"/>
      <c r="Z58" s="17"/>
    </row>
    <row r="59" spans="1:26" ht="16.5" thickBot="1">
      <c r="A59" s="79">
        <v>50</v>
      </c>
      <c r="B59" s="78" t="s">
        <v>1080</v>
      </c>
      <c r="C59" s="78" t="s">
        <v>401</v>
      </c>
      <c r="D59" s="79">
        <v>2005</v>
      </c>
      <c r="E59" s="79" t="s">
        <v>1055</v>
      </c>
      <c r="F59" s="193">
        <v>9.35</v>
      </c>
      <c r="G59" s="194">
        <f>LOOKUP(F59,[1]SCORE3!B:B,[1]SCORE3!A:A)</f>
        <v>65</v>
      </c>
      <c r="H59" s="195"/>
      <c r="I59" s="194">
        <f>LOOKUP(H59,[1]SCORE1!E:E,[1]SCORE1!D:D)</f>
        <v>0</v>
      </c>
      <c r="J59" s="195"/>
      <c r="K59" s="194">
        <f>LOOKUP(J59,[1]SCORE3!D:D,[1]SCORE3!A:A)</f>
        <v>0</v>
      </c>
      <c r="L59" s="195"/>
      <c r="M59" s="196">
        <f>LOOKUP(L59,[1]SCORE3!C:C,[1]SCORE3!A:A)</f>
        <v>0</v>
      </c>
      <c r="N59" s="195"/>
      <c r="O59" s="194">
        <f>LOOKUP(N59,[1]SCORE1!M:M,[1]SCORE1!L:L)</f>
        <v>0</v>
      </c>
      <c r="P59" s="197"/>
      <c r="Q59" s="196">
        <f>LOOKUP(P59,[1]SCORE3!K:K,[1]SCORE3!L:L)</f>
        <v>0</v>
      </c>
      <c r="R59" s="197">
        <v>3.95</v>
      </c>
      <c r="S59" s="194">
        <f>LOOKUP(R59,[1]SCORE3!G:G,[1]SCORE3!E:E)</f>
        <v>65</v>
      </c>
      <c r="T59" s="197"/>
      <c r="U59" s="196">
        <f>LOOKUP(T59,[1]SCORE3!H:H,[1]SCORE3!E:E)</f>
        <v>0</v>
      </c>
      <c r="V59" s="193">
        <v>29.65</v>
      </c>
      <c r="W59" s="194">
        <f>LOOKUP(V59,[1]SCORE3!I:I,[1]SCORE3!E:E)</f>
        <v>55</v>
      </c>
      <c r="X59" s="175">
        <f t="shared" si="1"/>
        <v>185</v>
      </c>
      <c r="Y59" s="17"/>
      <c r="Z59" s="17"/>
    </row>
    <row r="60" spans="1:26" ht="17.25" thickTop="1" thickBot="1">
      <c r="A60" s="79">
        <v>51</v>
      </c>
      <c r="B60" s="78" t="s">
        <v>1081</v>
      </c>
      <c r="C60" s="78" t="s">
        <v>1038</v>
      </c>
      <c r="D60" s="79">
        <v>2005</v>
      </c>
      <c r="E60" s="79" t="s">
        <v>1055</v>
      </c>
      <c r="F60" s="193">
        <v>9.09</v>
      </c>
      <c r="G60" s="194">
        <f>LOOKUP(F60,[1]SCORE3!B:B,[1]SCORE3!A:A)</f>
        <v>70</v>
      </c>
      <c r="H60" s="195"/>
      <c r="I60" s="194">
        <f>LOOKUP(H60,[1]SCORE1!E:E,[1]SCORE1!D:D)</f>
        <v>0</v>
      </c>
      <c r="J60" s="195"/>
      <c r="K60" s="194">
        <f>LOOKUP(J60,[1]SCORE3!D:D,[1]SCORE3!A:A)</f>
        <v>0</v>
      </c>
      <c r="L60" s="195"/>
      <c r="M60" s="196">
        <f>LOOKUP(L60,[1]SCORE3!C:C,[1]SCORE3!A:A)</f>
        <v>0</v>
      </c>
      <c r="N60" s="195"/>
      <c r="O60" s="194">
        <f>LOOKUP(N60,[1]SCORE1!M:M,[1]SCORE1!L:L)</f>
        <v>0</v>
      </c>
      <c r="P60" s="197"/>
      <c r="Q60" s="196">
        <f>LOOKUP(P60,[1]SCORE3!K:K,[1]SCORE3!L:L)</f>
        <v>0</v>
      </c>
      <c r="R60" s="197">
        <v>4</v>
      </c>
      <c r="S60" s="194">
        <f>LOOKUP(R60,[1]SCORE3!G:G,[1]SCORE3!E:E)</f>
        <v>65</v>
      </c>
      <c r="T60" s="197"/>
      <c r="U60" s="196">
        <f>LOOKUP(T60,[1]SCORE3!H:H,[1]SCORE3!E:E)</f>
        <v>0</v>
      </c>
      <c r="V60" s="193">
        <v>25.01</v>
      </c>
      <c r="W60" s="194">
        <f>LOOKUP(V60,[1]SCORE3!I:I,[1]SCORE3!E:E)</f>
        <v>50</v>
      </c>
      <c r="X60" s="176">
        <f t="shared" si="1"/>
        <v>185</v>
      </c>
      <c r="Y60" s="17"/>
      <c r="Z60" s="17"/>
    </row>
    <row r="61" spans="1:26" ht="16.5" thickTop="1">
      <c r="A61" s="79">
        <v>52</v>
      </c>
      <c r="B61" s="78" t="s">
        <v>420</v>
      </c>
      <c r="C61" s="78" t="s">
        <v>421</v>
      </c>
      <c r="D61" s="79">
        <v>2005</v>
      </c>
      <c r="E61" s="79" t="s">
        <v>437</v>
      </c>
      <c r="F61" s="193">
        <v>9.5500000000000007</v>
      </c>
      <c r="G61" s="194">
        <f>LOOKUP(F61,SCORE3!B:B,SCORE3!A:A)</f>
        <v>60</v>
      </c>
      <c r="H61" s="195"/>
      <c r="I61" s="194">
        <f>LOOKUP(H61,SCORE1!E:E,SCORE1!D:D)</f>
        <v>0</v>
      </c>
      <c r="J61" s="195"/>
      <c r="K61" s="194">
        <f>LOOKUP(J61,SCORE3!D:D,SCORE3!A:A)</f>
        <v>0</v>
      </c>
      <c r="L61" s="195"/>
      <c r="M61" s="196">
        <f>LOOKUP(L61,SCORE3!C:C,SCORE3!A:A)</f>
        <v>0</v>
      </c>
      <c r="N61" s="195"/>
      <c r="O61" s="194">
        <f>LOOKUP(N61,SCORE1!M:M,SCORE1!L:L)</f>
        <v>0</v>
      </c>
      <c r="P61" s="197"/>
      <c r="Q61" s="196">
        <f>LOOKUP(P61,SCORE3!K:K,SCORE3!L:L)</f>
        <v>0</v>
      </c>
      <c r="R61" s="197">
        <v>3.62</v>
      </c>
      <c r="S61" s="194">
        <f>LOOKUP(R61,SCORE3!G:G,SCORE3!E:E)</f>
        <v>55</v>
      </c>
      <c r="T61" s="197"/>
      <c r="U61" s="196">
        <f>LOOKUP(T61,SCORE3!H:H,SCORE3!E:E)</f>
        <v>0</v>
      </c>
      <c r="V61" s="193">
        <v>34.76</v>
      </c>
      <c r="W61" s="194">
        <f>LOOKUP(V61,SCORE3!I:I,SCORE3!E:E)</f>
        <v>65</v>
      </c>
      <c r="X61" s="177">
        <f t="shared" si="1"/>
        <v>180</v>
      </c>
      <c r="Y61" s="17"/>
      <c r="Z61" s="17"/>
    </row>
    <row r="62" spans="1:26" ht="16.5" thickBot="1">
      <c r="A62" s="79">
        <v>53</v>
      </c>
      <c r="B62" s="78" t="s">
        <v>422</v>
      </c>
      <c r="C62" s="78" t="s">
        <v>423</v>
      </c>
      <c r="D62" s="79">
        <v>2005</v>
      </c>
      <c r="E62" s="79" t="s">
        <v>437</v>
      </c>
      <c r="F62" s="193">
        <v>9.4</v>
      </c>
      <c r="G62" s="194">
        <f>LOOKUP(F62,SCORE3!B:B,SCORE3!A:A)</f>
        <v>60</v>
      </c>
      <c r="H62" s="195"/>
      <c r="I62" s="194">
        <f>LOOKUP(H62,SCORE1!E:E,SCORE1!D:D)</f>
        <v>0</v>
      </c>
      <c r="J62" s="195"/>
      <c r="K62" s="194">
        <f>LOOKUP(J62,SCORE3!D:D,SCORE3!A:A)</f>
        <v>0</v>
      </c>
      <c r="L62" s="195"/>
      <c r="M62" s="196">
        <f>LOOKUP(L62,SCORE3!C:C,SCORE3!A:A)</f>
        <v>0</v>
      </c>
      <c r="N62" s="195"/>
      <c r="O62" s="194">
        <f>LOOKUP(N62,SCORE1!M:M,SCORE1!L:L)</f>
        <v>0</v>
      </c>
      <c r="P62" s="197"/>
      <c r="Q62" s="196">
        <f>LOOKUP(P62,SCORE3!K:K,SCORE3!L:L)</f>
        <v>0</v>
      </c>
      <c r="R62" s="197">
        <v>4.0599999999999996</v>
      </c>
      <c r="S62" s="194">
        <f>LOOKUP(R62,SCORE3!G:G,SCORE3!E:E)</f>
        <v>65</v>
      </c>
      <c r="T62" s="197"/>
      <c r="U62" s="196">
        <f>LOOKUP(T62,SCORE3!H:H,SCORE3!E:E)</f>
        <v>0</v>
      </c>
      <c r="V62" s="193">
        <v>28.13</v>
      </c>
      <c r="W62" s="194">
        <f>LOOKUP(V62,SCORE3!I:I,SCORE3!E:E)</f>
        <v>55</v>
      </c>
      <c r="X62" s="178">
        <f t="shared" si="1"/>
        <v>180</v>
      </c>
      <c r="Y62" s="17"/>
      <c r="Z62" s="17"/>
    </row>
    <row r="63" spans="1:26">
      <c r="A63" s="79">
        <v>54</v>
      </c>
      <c r="B63" s="78" t="s">
        <v>383</v>
      </c>
      <c r="C63" s="78" t="s">
        <v>384</v>
      </c>
      <c r="D63" s="79">
        <v>2006</v>
      </c>
      <c r="E63" s="79" t="s">
        <v>438</v>
      </c>
      <c r="F63" s="193"/>
      <c r="G63" s="194">
        <f>LOOKUP(F63,SCORE3!B:B,SCORE3!A:A)</f>
        <v>0</v>
      </c>
      <c r="H63" s="195"/>
      <c r="I63" s="194">
        <f>LOOKUP(H63,SCORE1!E:E,SCORE1!D:D)</f>
        <v>0</v>
      </c>
      <c r="J63" s="195" t="s">
        <v>580</v>
      </c>
      <c r="K63" s="194">
        <f>LOOKUP(J63,SCORE3!D:D,SCORE3!A:A)</f>
        <v>75</v>
      </c>
      <c r="L63" s="195"/>
      <c r="M63" s="196">
        <f>LOOKUP(L63,SCORE3!C:C,SCORE3!A:A)</f>
        <v>0</v>
      </c>
      <c r="N63" s="195"/>
      <c r="O63" s="194">
        <f>LOOKUP(N63,SCORE1!M:M,SCORE1!L:L)</f>
        <v>0</v>
      </c>
      <c r="P63" s="197"/>
      <c r="Q63" s="196">
        <f>LOOKUP(P63,SCORE3!K:K,SCORE3!L:L)</f>
        <v>0</v>
      </c>
      <c r="R63" s="197">
        <v>4.0999999999999996</v>
      </c>
      <c r="S63" s="194">
        <f>LOOKUP(R63,SCORE3!G:G,SCORE3!E:E)</f>
        <v>65</v>
      </c>
      <c r="T63" s="197"/>
      <c r="U63" s="196">
        <f>LOOKUP(T63,SCORE3!H:H,SCORE3!E:E)</f>
        <v>0</v>
      </c>
      <c r="V63" s="193">
        <v>20.75</v>
      </c>
      <c r="W63" s="194">
        <f>LOOKUP(V63,SCORE3!I:I,SCORE3!E:E)</f>
        <v>40</v>
      </c>
      <c r="X63" s="174">
        <f t="shared" si="1"/>
        <v>180</v>
      </c>
      <c r="Y63" s="17"/>
      <c r="Z63" s="17"/>
    </row>
    <row r="64" spans="1:26" ht="16.5" thickBot="1">
      <c r="A64" s="79">
        <v>55</v>
      </c>
      <c r="B64" s="101" t="s">
        <v>1006</v>
      </c>
      <c r="C64" s="101" t="s">
        <v>384</v>
      </c>
      <c r="D64" s="101">
        <v>2006</v>
      </c>
      <c r="E64" s="102" t="s">
        <v>680</v>
      </c>
      <c r="F64" s="193">
        <v>9.52</v>
      </c>
      <c r="G64" s="194">
        <f>LOOKUP(F64,[2]SCORE3!B:B,[2]SCORE3!A:A)</f>
        <v>60</v>
      </c>
      <c r="H64" s="195"/>
      <c r="I64" s="194">
        <f>LOOKUP(H64,[2]SCORE1!E:E,[2]SCORE1!D:D)</f>
        <v>0</v>
      </c>
      <c r="J64" s="195"/>
      <c r="K64" s="194">
        <f>LOOKUP(J64,[2]SCORE3!D:D,[2]SCORE3!A:A)</f>
        <v>0</v>
      </c>
      <c r="L64" s="195"/>
      <c r="M64" s="196">
        <f>LOOKUP(L64,[2]SCORE3!C:C,[2]SCORE3!A:A)</f>
        <v>0</v>
      </c>
      <c r="N64" s="195"/>
      <c r="O64" s="194">
        <f>LOOKUP(N64,[2]SCORE1!M:M,[2]SCORE1!L:L)</f>
        <v>0</v>
      </c>
      <c r="P64" s="197"/>
      <c r="Q64" s="196">
        <f>LOOKUP(P64,[2]SCORE3!K:K,[2]SCORE3!L:L)</f>
        <v>0</v>
      </c>
      <c r="R64" s="197">
        <v>3.75</v>
      </c>
      <c r="S64" s="194">
        <f>LOOKUP(R64,[2]SCORE3!G:G,[2]SCORE3!E:E)</f>
        <v>60</v>
      </c>
      <c r="T64" s="197"/>
      <c r="U64" s="196">
        <f>LOOKUP(T64,[2]SCORE3!H:H,[2]SCORE3!E:E)</f>
        <v>0</v>
      </c>
      <c r="V64" s="193">
        <v>31.05</v>
      </c>
      <c r="W64" s="194">
        <f>LOOKUP(V64,[2]SCORE3!I:I,[2]SCORE3!E:E)</f>
        <v>60</v>
      </c>
      <c r="X64" s="175">
        <f t="shared" si="1"/>
        <v>180</v>
      </c>
      <c r="Y64" s="17"/>
      <c r="Z64" s="17"/>
    </row>
    <row r="65" spans="1:26" ht="17.25" thickTop="1" thickBot="1">
      <c r="A65" s="79">
        <v>56</v>
      </c>
      <c r="B65" s="105" t="s">
        <v>1082</v>
      </c>
      <c r="C65" s="105" t="s">
        <v>989</v>
      </c>
      <c r="D65" s="80">
        <v>2006</v>
      </c>
      <c r="E65" s="80" t="s">
        <v>737</v>
      </c>
      <c r="F65" s="193">
        <v>9.0399999999999991</v>
      </c>
      <c r="G65" s="194">
        <f>LOOKUP(F65,[1]SCORE3!B:B,[1]SCORE3!A:A)</f>
        <v>70</v>
      </c>
      <c r="H65" s="195"/>
      <c r="I65" s="194">
        <f>LOOKUP(H65,[1]SCORE1!E:E,[1]SCORE1!D:D)</f>
        <v>0</v>
      </c>
      <c r="J65" s="195"/>
      <c r="K65" s="194">
        <f>LOOKUP(J65,[1]SCORE3!D:D,[1]SCORE3!A:A)</f>
        <v>0</v>
      </c>
      <c r="L65" s="195"/>
      <c r="M65" s="196">
        <f>LOOKUP(L65,[1]SCORE3!C:C,[1]SCORE3!A:A)</f>
        <v>0</v>
      </c>
      <c r="N65" s="195"/>
      <c r="O65" s="194">
        <f>LOOKUP(N65,[1]SCORE1!M:M,[1]SCORE1!L:L)</f>
        <v>0</v>
      </c>
      <c r="P65" s="197"/>
      <c r="Q65" s="196">
        <f>LOOKUP(P65,[1]SCORE3!K:K,[1]SCORE3!L:L)</f>
        <v>0</v>
      </c>
      <c r="R65" s="197">
        <v>3.85</v>
      </c>
      <c r="S65" s="194">
        <f>LOOKUP(R65,[1]SCORE3!G:G,[1]SCORE3!E:E)</f>
        <v>60</v>
      </c>
      <c r="T65" s="197"/>
      <c r="U65" s="196">
        <f>LOOKUP(T65,[1]SCORE3!H:H,[1]SCORE3!E:E)</f>
        <v>0</v>
      </c>
      <c r="V65" s="193">
        <v>26.42</v>
      </c>
      <c r="W65" s="194">
        <f>LOOKUP(V65,[1]SCORE3!I:I,[1]SCORE3!E:E)</f>
        <v>50</v>
      </c>
      <c r="X65" s="176">
        <f t="shared" si="1"/>
        <v>180</v>
      </c>
      <c r="Y65" s="17"/>
      <c r="Z65" s="17"/>
    </row>
    <row r="66" spans="1:26" ht="16.5" thickTop="1">
      <c r="A66" s="79">
        <v>57</v>
      </c>
      <c r="B66" s="78" t="s">
        <v>1083</v>
      </c>
      <c r="C66" s="78" t="s">
        <v>1084</v>
      </c>
      <c r="D66" s="79">
        <v>2005</v>
      </c>
      <c r="E66" s="79" t="s">
        <v>1055</v>
      </c>
      <c r="F66" s="193">
        <v>8.7799999999999994</v>
      </c>
      <c r="G66" s="194">
        <f>LOOKUP(F66,[1]SCORE3!B:B,[1]SCORE3!A:A)</f>
        <v>80</v>
      </c>
      <c r="H66" s="195"/>
      <c r="I66" s="194">
        <f>LOOKUP(H66,[1]SCORE1!E:E,[1]SCORE1!D:D)</f>
        <v>0</v>
      </c>
      <c r="J66" s="195"/>
      <c r="K66" s="194">
        <f>LOOKUP(J66,[1]SCORE3!D:D,[1]SCORE3!A:A)</f>
        <v>0</v>
      </c>
      <c r="L66" s="195"/>
      <c r="M66" s="196">
        <f>LOOKUP(L66,[1]SCORE3!C:C,[1]SCORE3!A:A)</f>
        <v>0</v>
      </c>
      <c r="N66" s="195"/>
      <c r="O66" s="194">
        <f>LOOKUP(N66,[1]SCORE1!M:M,[1]SCORE1!L:L)</f>
        <v>0</v>
      </c>
      <c r="P66" s="197"/>
      <c r="Q66" s="196">
        <f>LOOKUP(P66,[1]SCORE3!K:K,[1]SCORE3!L:L)</f>
        <v>0</v>
      </c>
      <c r="R66" s="197">
        <v>3.65</v>
      </c>
      <c r="S66" s="194">
        <f>LOOKUP(R66,[1]SCORE3!G:G,[1]SCORE3!E:E)</f>
        <v>55</v>
      </c>
      <c r="T66" s="197"/>
      <c r="U66" s="196">
        <f>LOOKUP(T66,[1]SCORE3!H:H,[1]SCORE3!E:E)</f>
        <v>0</v>
      </c>
      <c r="V66" s="193">
        <v>22.54</v>
      </c>
      <c r="W66" s="194">
        <f>LOOKUP(V66,[1]SCORE3!I:I,[1]SCORE3!E:E)</f>
        <v>45</v>
      </c>
      <c r="X66" s="177">
        <f t="shared" si="1"/>
        <v>180</v>
      </c>
      <c r="Y66" s="17"/>
      <c r="Z66" s="17"/>
    </row>
    <row r="67" spans="1:26" ht="16.5" thickBot="1">
      <c r="A67" s="79">
        <v>58</v>
      </c>
      <c r="B67" s="78" t="s">
        <v>1080</v>
      </c>
      <c r="C67" s="78" t="s">
        <v>373</v>
      </c>
      <c r="D67" s="79">
        <v>2006</v>
      </c>
      <c r="E67" s="79" t="s">
        <v>1055</v>
      </c>
      <c r="F67" s="193">
        <v>9.24</v>
      </c>
      <c r="G67" s="194">
        <f>LOOKUP(F67,[1]SCORE3!B:B,[1]SCORE3!A:A)</f>
        <v>65</v>
      </c>
      <c r="H67" s="195"/>
      <c r="I67" s="194">
        <f>LOOKUP(H67,[1]SCORE1!E:E,[1]SCORE1!D:D)</f>
        <v>0</v>
      </c>
      <c r="J67" s="195"/>
      <c r="K67" s="194">
        <f>LOOKUP(J67,[1]SCORE3!D:D,[1]SCORE3!A:A)</f>
        <v>0</v>
      </c>
      <c r="L67" s="195"/>
      <c r="M67" s="196">
        <f>LOOKUP(L67,[1]SCORE3!C:C,[1]SCORE3!A:A)</f>
        <v>0</v>
      </c>
      <c r="N67" s="195"/>
      <c r="O67" s="194">
        <f>LOOKUP(N67,[1]SCORE1!M:M,[1]SCORE1!L:L)</f>
        <v>0</v>
      </c>
      <c r="P67" s="197"/>
      <c r="Q67" s="196">
        <f>LOOKUP(P67,[1]SCORE3!K:K,[1]SCORE3!L:L)</f>
        <v>0</v>
      </c>
      <c r="R67" s="197">
        <v>4.3499999999999996</v>
      </c>
      <c r="S67" s="194">
        <f>LOOKUP(R67,[1]SCORE3!G:G,[1]SCORE3!E:E)</f>
        <v>75</v>
      </c>
      <c r="T67" s="197"/>
      <c r="U67" s="196">
        <f>LOOKUP(T67,[1]SCORE3!H:H,[1]SCORE3!E:E)</f>
        <v>0</v>
      </c>
      <c r="V67" s="193">
        <v>20.54</v>
      </c>
      <c r="W67" s="194">
        <f>LOOKUP(V67,[1]SCORE3!I:I,[1]SCORE3!E:E)</f>
        <v>40</v>
      </c>
      <c r="X67" s="178">
        <f t="shared" si="1"/>
        <v>180</v>
      </c>
      <c r="Y67" s="17"/>
      <c r="Z67" s="17"/>
    </row>
    <row r="68" spans="1:26">
      <c r="A68" s="79">
        <v>59</v>
      </c>
      <c r="B68" s="78" t="s">
        <v>1085</v>
      </c>
      <c r="C68" s="78" t="s">
        <v>409</v>
      </c>
      <c r="D68" s="79">
        <v>2006</v>
      </c>
      <c r="E68" s="79" t="s">
        <v>741</v>
      </c>
      <c r="F68" s="193">
        <v>9.32</v>
      </c>
      <c r="G68" s="194">
        <f>LOOKUP(F68,[1]SCORE3!B:B,[1]SCORE3!A:A)</f>
        <v>65</v>
      </c>
      <c r="H68" s="195"/>
      <c r="I68" s="194">
        <f>LOOKUP(H68,[1]SCORE1!E:E,[1]SCORE1!D:D)</f>
        <v>0</v>
      </c>
      <c r="J68" s="195"/>
      <c r="K68" s="194">
        <f>LOOKUP(J68,[1]SCORE3!D:D,[1]SCORE3!A:A)</f>
        <v>0</v>
      </c>
      <c r="L68" s="195"/>
      <c r="M68" s="196">
        <f>LOOKUP(L68,[1]SCORE3!C:C,[1]SCORE3!A:A)</f>
        <v>0</v>
      </c>
      <c r="N68" s="195"/>
      <c r="O68" s="194">
        <f>LOOKUP(N68,[1]SCORE1!M:M,[1]SCORE1!L:L)</f>
        <v>0</v>
      </c>
      <c r="P68" s="197"/>
      <c r="Q68" s="196">
        <f>LOOKUP(P68,[1]SCORE3!K:K,[1]SCORE3!L:L)</f>
        <v>0</v>
      </c>
      <c r="R68" s="197">
        <v>3.8</v>
      </c>
      <c r="S68" s="194">
        <f>LOOKUP(R68,[1]SCORE3!G:G,[1]SCORE3!E:E)</f>
        <v>60</v>
      </c>
      <c r="T68" s="197"/>
      <c r="U68" s="196">
        <f>LOOKUP(T68,[1]SCORE3!H:H,[1]SCORE3!E:E)</f>
        <v>0</v>
      </c>
      <c r="V68" s="193">
        <v>25.6</v>
      </c>
      <c r="W68" s="194">
        <f>LOOKUP(V68,[1]SCORE3!I:I,[1]SCORE3!E:E)</f>
        <v>50</v>
      </c>
      <c r="X68" s="174">
        <f t="shared" si="1"/>
        <v>175</v>
      </c>
      <c r="Y68" s="17"/>
      <c r="Z68" s="17"/>
    </row>
    <row r="69" spans="1:26" ht="16.5" thickBot="1">
      <c r="A69" s="79">
        <v>60</v>
      </c>
      <c r="B69" s="115" t="s">
        <v>1086</v>
      </c>
      <c r="C69" s="116" t="s">
        <v>373</v>
      </c>
      <c r="D69" s="117">
        <v>2005</v>
      </c>
      <c r="E69" s="80" t="s">
        <v>754</v>
      </c>
      <c r="F69" s="193">
        <v>8.7100000000000009</v>
      </c>
      <c r="G69" s="194">
        <f>LOOKUP(F69,[1]SCORE3!B:B,[1]SCORE3!A:A)</f>
        <v>80</v>
      </c>
      <c r="H69" s="195"/>
      <c r="I69" s="194">
        <f>LOOKUP(H69,[1]SCORE1!E:E,[1]SCORE1!D:D)</f>
        <v>0</v>
      </c>
      <c r="J69" s="195"/>
      <c r="K69" s="194">
        <f>LOOKUP(J69,[1]SCORE3!D:D,[1]SCORE3!A:A)</f>
        <v>0</v>
      </c>
      <c r="L69" s="195"/>
      <c r="M69" s="196">
        <f>LOOKUP(L69,[1]SCORE3!C:C,[1]SCORE3!A:A)</f>
        <v>0</v>
      </c>
      <c r="N69" s="195"/>
      <c r="O69" s="194">
        <f>LOOKUP(N69,[1]SCORE1!M:M,[1]SCORE1!L:L)</f>
        <v>0</v>
      </c>
      <c r="P69" s="197"/>
      <c r="Q69" s="196">
        <f>LOOKUP(P69,[1]SCORE3!K:K,[1]SCORE3!L:L)</f>
        <v>0</v>
      </c>
      <c r="R69" s="197">
        <v>3.7</v>
      </c>
      <c r="S69" s="194">
        <f>LOOKUP(R69,[1]SCORE3!G:G,[1]SCORE3!E:E)</f>
        <v>55</v>
      </c>
      <c r="T69" s="197"/>
      <c r="U69" s="196">
        <f>LOOKUP(T69,[1]SCORE3!H:H,[1]SCORE3!E:E)</f>
        <v>0</v>
      </c>
      <c r="V69" s="193">
        <v>22.01</v>
      </c>
      <c r="W69" s="194">
        <f>LOOKUP(V69,[1]SCORE3!I:I,[1]SCORE3!E:E)</f>
        <v>40</v>
      </c>
      <c r="X69" s="175">
        <f t="shared" si="1"/>
        <v>175</v>
      </c>
      <c r="Y69" s="17"/>
      <c r="Z69" s="17"/>
    </row>
    <row r="70" spans="1:26" ht="17.25" thickTop="1" thickBot="1">
      <c r="A70" s="79">
        <v>61</v>
      </c>
      <c r="B70" s="78" t="s">
        <v>1001</v>
      </c>
      <c r="C70" s="78" t="s">
        <v>369</v>
      </c>
      <c r="D70" s="79">
        <v>2006</v>
      </c>
      <c r="E70" s="79" t="s">
        <v>590</v>
      </c>
      <c r="F70" s="193">
        <v>8.84</v>
      </c>
      <c r="G70" s="194">
        <f>LOOKUP(F70,[2]SCORE3!B:B,[2]SCORE3!A:A)</f>
        <v>75</v>
      </c>
      <c r="H70" s="195"/>
      <c r="I70" s="194">
        <f>LOOKUP(H70,[2]SCORE1!E:E,[2]SCORE1!D:D)</f>
        <v>0</v>
      </c>
      <c r="J70" s="195"/>
      <c r="K70" s="194">
        <f>LOOKUP(J70,[2]SCORE3!D:D,[2]SCORE3!A:A)</f>
        <v>0</v>
      </c>
      <c r="L70" s="195"/>
      <c r="M70" s="196">
        <f>LOOKUP(L70,[2]SCORE3!C:C,[2]SCORE3!A:A)</f>
        <v>0</v>
      </c>
      <c r="N70" s="195"/>
      <c r="O70" s="194">
        <f>LOOKUP(N70,[2]SCORE1!M:M,[2]SCORE1!L:L)</f>
        <v>0</v>
      </c>
      <c r="P70" s="197"/>
      <c r="Q70" s="196">
        <f>LOOKUP(P70,[2]SCORE3!K:K,[2]SCORE3!L:L)</f>
        <v>0</v>
      </c>
      <c r="R70" s="197">
        <v>3.5</v>
      </c>
      <c r="S70" s="194">
        <f>LOOKUP(R70,[2]SCORE3!G:G,[2]SCORE3!E:E)</f>
        <v>50</v>
      </c>
      <c r="T70" s="197"/>
      <c r="U70" s="196">
        <f>LOOKUP(T70,[2]SCORE3!H:H,[2]SCORE3!E:E)</f>
        <v>0</v>
      </c>
      <c r="V70" s="193">
        <v>23.26</v>
      </c>
      <c r="W70" s="194">
        <f>LOOKUP(V70,[2]SCORE3!I:I,[2]SCORE3!E:E)</f>
        <v>45</v>
      </c>
      <c r="X70" s="176">
        <f t="shared" si="1"/>
        <v>170</v>
      </c>
      <c r="Y70" s="17"/>
      <c r="Z70" s="17"/>
    </row>
    <row r="71" spans="1:26" ht="16.5" thickTop="1">
      <c r="A71" s="79">
        <v>62</v>
      </c>
      <c r="B71" s="93" t="s">
        <v>1087</v>
      </c>
      <c r="C71" s="93" t="s">
        <v>1088</v>
      </c>
      <c r="D71" s="79">
        <v>2006</v>
      </c>
      <c r="E71" s="79" t="s">
        <v>776</v>
      </c>
      <c r="F71" s="193">
        <v>8.9</v>
      </c>
      <c r="G71" s="194">
        <f>LOOKUP(F71,[1]SCORE3!B:B,[1]SCORE3!A:A)</f>
        <v>75</v>
      </c>
      <c r="H71" s="195"/>
      <c r="I71" s="194">
        <f>LOOKUP(H71,[1]SCORE1!E:E,[1]SCORE1!D:D)</f>
        <v>0</v>
      </c>
      <c r="J71" s="195"/>
      <c r="K71" s="194">
        <f>LOOKUP(J71,[1]SCORE3!D:D,[1]SCORE3!A:A)</f>
        <v>0</v>
      </c>
      <c r="L71" s="195"/>
      <c r="M71" s="196">
        <f>LOOKUP(L71,[1]SCORE3!C:C,[1]SCORE3!A:A)</f>
        <v>0</v>
      </c>
      <c r="N71" s="195"/>
      <c r="O71" s="194">
        <f>LOOKUP(N71,[1]SCORE1!M:M,[1]SCORE1!L:L)</f>
        <v>0</v>
      </c>
      <c r="P71" s="197"/>
      <c r="Q71" s="196">
        <f>LOOKUP(P71,[1]SCORE3!K:K,[1]SCORE3!L:L)</f>
        <v>0</v>
      </c>
      <c r="R71" s="197">
        <v>3.8</v>
      </c>
      <c r="S71" s="194">
        <f>LOOKUP(R71,[1]SCORE3!G:G,[1]SCORE3!E:E)</f>
        <v>60</v>
      </c>
      <c r="T71" s="197"/>
      <c r="U71" s="196">
        <f>LOOKUP(T71,[1]SCORE3!H:H,[1]SCORE3!E:E)</f>
        <v>0</v>
      </c>
      <c r="V71" s="193">
        <v>19.59</v>
      </c>
      <c r="W71" s="194">
        <f>LOOKUP(V71,[1]SCORE3!I:I,[1]SCORE3!E:E)</f>
        <v>35</v>
      </c>
      <c r="X71" s="177">
        <f t="shared" si="1"/>
        <v>170</v>
      </c>
      <c r="Y71" s="17"/>
      <c r="Z71" s="17"/>
    </row>
    <row r="72" spans="1:26" ht="16.5" thickBot="1">
      <c r="A72" s="79">
        <v>63</v>
      </c>
      <c r="B72" s="78" t="s">
        <v>408</v>
      </c>
      <c r="C72" s="78" t="s">
        <v>409</v>
      </c>
      <c r="D72" s="80">
        <v>2005</v>
      </c>
      <c r="E72" s="80" t="s">
        <v>435</v>
      </c>
      <c r="F72" s="193">
        <v>9.57</v>
      </c>
      <c r="G72" s="194">
        <f>LOOKUP(F72,SCORE3!B:B,SCORE3!A:A)</f>
        <v>60</v>
      </c>
      <c r="H72" s="195"/>
      <c r="I72" s="194">
        <f>LOOKUP(H72,SCORE1!E:E,SCORE1!D:D)</f>
        <v>0</v>
      </c>
      <c r="J72" s="195"/>
      <c r="K72" s="194">
        <f>LOOKUP(J72,SCORE3!D:D,SCORE3!A:A)</f>
        <v>0</v>
      </c>
      <c r="L72" s="195"/>
      <c r="M72" s="196">
        <f>LOOKUP(L72,SCORE3!C:C,SCORE3!A:A)</f>
        <v>0</v>
      </c>
      <c r="N72" s="195"/>
      <c r="O72" s="194">
        <f>LOOKUP(N72,SCORE1!M:M,SCORE1!L:L)</f>
        <v>0</v>
      </c>
      <c r="P72" s="197"/>
      <c r="Q72" s="196">
        <f>LOOKUP(P72,SCORE3!K:K,SCORE3!L:L)</f>
        <v>0</v>
      </c>
      <c r="R72" s="197">
        <v>3.66</v>
      </c>
      <c r="S72" s="194">
        <f>LOOKUP(R72,SCORE3!G:G,SCORE3!E:E)</f>
        <v>55</v>
      </c>
      <c r="T72" s="197"/>
      <c r="U72" s="196">
        <f>LOOKUP(T72,SCORE3!H:H,SCORE3!E:E)</f>
        <v>0</v>
      </c>
      <c r="V72" s="193">
        <v>27.3</v>
      </c>
      <c r="W72" s="194">
        <f>LOOKUP(V72,SCORE3!I:I,SCORE3!E:E)</f>
        <v>50</v>
      </c>
      <c r="X72" s="178">
        <f t="shared" si="1"/>
        <v>165</v>
      </c>
      <c r="Y72" s="17"/>
      <c r="Z72" s="17"/>
    </row>
    <row r="73" spans="1:26">
      <c r="A73" s="79">
        <v>64</v>
      </c>
      <c r="B73" s="78" t="s">
        <v>1007</v>
      </c>
      <c r="C73" s="78" t="s">
        <v>1008</v>
      </c>
      <c r="D73" s="79">
        <v>2006</v>
      </c>
      <c r="E73" s="79" t="s">
        <v>605</v>
      </c>
      <c r="F73" s="193">
        <v>9.6</v>
      </c>
      <c r="G73" s="194">
        <f>LOOKUP(F73,[2]SCORE3!B:B,[2]SCORE3!A:A)</f>
        <v>55</v>
      </c>
      <c r="H73" s="195"/>
      <c r="I73" s="194">
        <f>LOOKUP(H73,[2]SCORE1!E:E,[2]SCORE1!D:D)</f>
        <v>0</v>
      </c>
      <c r="J73" s="195"/>
      <c r="K73" s="194">
        <f>LOOKUP(J73,[2]SCORE3!D:D,[2]SCORE3!A:A)</f>
        <v>0</v>
      </c>
      <c r="L73" s="195"/>
      <c r="M73" s="196">
        <f>LOOKUP(L73,[2]SCORE3!C:C,[2]SCORE3!A:A)</f>
        <v>0</v>
      </c>
      <c r="N73" s="195"/>
      <c r="O73" s="194">
        <f>LOOKUP(N73,[2]SCORE1!M:M,[2]SCORE1!L:L)</f>
        <v>0</v>
      </c>
      <c r="P73" s="197"/>
      <c r="Q73" s="196">
        <f>LOOKUP(P73,[2]SCORE3!K:K,[2]SCORE3!L:L)</f>
        <v>0</v>
      </c>
      <c r="R73" s="197">
        <v>3.9</v>
      </c>
      <c r="S73" s="194">
        <f>LOOKUP(R73,[2]SCORE3!G:G,[2]SCORE3!E:E)</f>
        <v>60</v>
      </c>
      <c r="T73" s="197"/>
      <c r="U73" s="196">
        <f>LOOKUP(T73,[2]SCORE3!H:H,[2]SCORE3!E:E)</f>
        <v>0</v>
      </c>
      <c r="V73" s="193">
        <v>26.25</v>
      </c>
      <c r="W73" s="194">
        <f>LOOKUP(V73,[2]SCORE3!I:I,[2]SCORE3!E:E)</f>
        <v>50</v>
      </c>
      <c r="X73" s="174">
        <f t="shared" si="1"/>
        <v>165</v>
      </c>
      <c r="Y73" s="17"/>
      <c r="Z73" s="17"/>
    </row>
    <row r="74" spans="1:26" ht="16.5" thickBot="1">
      <c r="A74" s="79">
        <v>65</v>
      </c>
      <c r="B74" s="78" t="s">
        <v>1009</v>
      </c>
      <c r="C74" s="78" t="s">
        <v>1010</v>
      </c>
      <c r="D74" s="79">
        <v>2006</v>
      </c>
      <c r="E74" s="79" t="s">
        <v>605</v>
      </c>
      <c r="F74" s="193">
        <v>9.31</v>
      </c>
      <c r="G74" s="194">
        <f>LOOKUP(F74,[2]SCORE3!B:B,[2]SCORE3!A:A)</f>
        <v>65</v>
      </c>
      <c r="H74" s="195"/>
      <c r="I74" s="194">
        <f>LOOKUP(H74,[2]SCORE1!E:E,[2]SCORE1!D:D)</f>
        <v>0</v>
      </c>
      <c r="J74" s="195"/>
      <c r="K74" s="194">
        <f>LOOKUP(J74,[2]SCORE3!D:D,[2]SCORE3!A:A)</f>
        <v>0</v>
      </c>
      <c r="L74" s="195"/>
      <c r="M74" s="196">
        <f>LOOKUP(L74,[2]SCORE3!C:C,[2]SCORE3!A:A)</f>
        <v>0</v>
      </c>
      <c r="N74" s="195"/>
      <c r="O74" s="194">
        <f>LOOKUP(N74,[2]SCORE1!M:M,[2]SCORE1!L:L)</f>
        <v>0</v>
      </c>
      <c r="P74" s="197"/>
      <c r="Q74" s="196">
        <f>LOOKUP(P74,[2]SCORE3!K:K,[2]SCORE3!L:L)</f>
        <v>0</v>
      </c>
      <c r="R74" s="197">
        <v>3.95</v>
      </c>
      <c r="S74" s="194">
        <f>LOOKUP(R74,[2]SCORE3!G:G,[2]SCORE3!E:E)</f>
        <v>65</v>
      </c>
      <c r="T74" s="197"/>
      <c r="U74" s="196">
        <f>LOOKUP(T74,[2]SCORE3!H:H,[2]SCORE3!E:E)</f>
        <v>0</v>
      </c>
      <c r="V74" s="193">
        <v>18.02</v>
      </c>
      <c r="W74" s="194">
        <f>LOOKUP(V74,[2]SCORE3!I:I,[2]SCORE3!E:E)</f>
        <v>35</v>
      </c>
      <c r="X74" s="175">
        <f t="shared" ref="X74:X105" si="2">G74+I74+K74+M74+O74+Q74+S74+U74+W74</f>
        <v>165</v>
      </c>
      <c r="Y74" s="17"/>
      <c r="Z74" s="17"/>
    </row>
    <row r="75" spans="1:26" ht="17.25" thickTop="1" thickBot="1">
      <c r="A75" s="79">
        <v>66</v>
      </c>
      <c r="B75" s="78" t="s">
        <v>1089</v>
      </c>
      <c r="C75" s="78" t="s">
        <v>371</v>
      </c>
      <c r="D75" s="79">
        <v>2005</v>
      </c>
      <c r="E75" s="79" t="s">
        <v>741</v>
      </c>
      <c r="F75" s="193"/>
      <c r="G75" s="194">
        <f>LOOKUP(F75,[1]SCORE3!B:B,[1]SCORE3!A:A)</f>
        <v>0</v>
      </c>
      <c r="H75" s="195"/>
      <c r="I75" s="194">
        <f>LOOKUP(H75,[1]SCORE1!E:E,[1]SCORE1!D:D)</f>
        <v>0</v>
      </c>
      <c r="J75" s="195" t="s">
        <v>1090</v>
      </c>
      <c r="K75" s="194">
        <f>LOOKUP(J75,[1]SCORE3!D:D,[1]SCORE3!A:A)</f>
        <v>70</v>
      </c>
      <c r="L75" s="195"/>
      <c r="M75" s="196">
        <f>LOOKUP(L75,[1]SCORE3!C:C,[1]SCORE3!A:A)</f>
        <v>0</v>
      </c>
      <c r="N75" s="195"/>
      <c r="O75" s="194">
        <f>LOOKUP(N75,[1]SCORE1!M:M,[1]SCORE1!L:L)</f>
        <v>0</v>
      </c>
      <c r="P75" s="197"/>
      <c r="Q75" s="196">
        <f>LOOKUP(P75,[1]SCORE3!K:K,[1]SCORE3!L:L)</f>
        <v>0</v>
      </c>
      <c r="R75" s="197">
        <v>3.45</v>
      </c>
      <c r="S75" s="194">
        <f>LOOKUP(R75,[1]SCORE3!G:G,[1]SCORE3!E:E)</f>
        <v>50</v>
      </c>
      <c r="T75" s="197"/>
      <c r="U75" s="196">
        <f>LOOKUP(T75,[1]SCORE3!H:H,[1]SCORE3!E:E)</f>
        <v>0</v>
      </c>
      <c r="V75" s="193">
        <v>24.54</v>
      </c>
      <c r="W75" s="194">
        <f>LOOKUP(V75,[1]SCORE3!I:I,[1]SCORE3!E:E)</f>
        <v>45</v>
      </c>
      <c r="X75" s="176">
        <f t="shared" si="2"/>
        <v>165</v>
      </c>
      <c r="Y75" s="17"/>
      <c r="Z75" s="17"/>
    </row>
    <row r="76" spans="1:26" ht="16.5" thickTop="1">
      <c r="A76" s="79">
        <v>67</v>
      </c>
      <c r="B76" s="115" t="s">
        <v>1091</v>
      </c>
      <c r="C76" s="116" t="s">
        <v>1092</v>
      </c>
      <c r="D76" s="117">
        <v>2006</v>
      </c>
      <c r="E76" s="80" t="s">
        <v>754</v>
      </c>
      <c r="F76" s="193">
        <v>9.52</v>
      </c>
      <c r="G76" s="194">
        <f>LOOKUP(F76,[1]SCORE3!B:B,[1]SCORE3!A:A)</f>
        <v>60</v>
      </c>
      <c r="H76" s="195"/>
      <c r="I76" s="194">
        <f>LOOKUP(H76,[1]SCORE1!E:E,[1]SCORE1!D:D)</f>
        <v>0</v>
      </c>
      <c r="J76" s="195"/>
      <c r="K76" s="194">
        <f>LOOKUP(J76,[1]SCORE3!D:D,[1]SCORE3!A:A)</f>
        <v>0</v>
      </c>
      <c r="L76" s="195"/>
      <c r="M76" s="196">
        <f>LOOKUP(L76,[1]SCORE3!C:C,[1]SCORE3!A:A)</f>
        <v>0</v>
      </c>
      <c r="N76" s="195"/>
      <c r="O76" s="194">
        <f>LOOKUP(N76,[1]SCORE1!M:M,[1]SCORE1!L:L)</f>
        <v>0</v>
      </c>
      <c r="P76" s="197"/>
      <c r="Q76" s="196">
        <f>LOOKUP(P76,[1]SCORE3!K:K,[1]SCORE3!L:L)</f>
        <v>0</v>
      </c>
      <c r="R76" s="197">
        <v>3.84</v>
      </c>
      <c r="S76" s="194">
        <f>LOOKUP(R76,[1]SCORE3!G:G,[1]SCORE3!E:E)</f>
        <v>60</v>
      </c>
      <c r="T76" s="197"/>
      <c r="U76" s="196">
        <f>LOOKUP(T76,[1]SCORE3!H:H,[1]SCORE3!E:E)</f>
        <v>0</v>
      </c>
      <c r="V76" s="193">
        <v>23.25</v>
      </c>
      <c r="W76" s="194">
        <f>LOOKUP(V76,[1]SCORE3!I:I,[1]SCORE3!E:E)</f>
        <v>45</v>
      </c>
      <c r="X76" s="177">
        <f t="shared" si="2"/>
        <v>165</v>
      </c>
      <c r="Y76" s="17"/>
      <c r="Z76" s="17"/>
    </row>
    <row r="77" spans="1:26" ht="16.5" thickBot="1">
      <c r="A77" s="79">
        <v>68</v>
      </c>
      <c r="B77" s="115" t="s">
        <v>1093</v>
      </c>
      <c r="C77" s="116" t="s">
        <v>388</v>
      </c>
      <c r="D77" s="117">
        <v>2005</v>
      </c>
      <c r="E77" s="80" t="s">
        <v>754</v>
      </c>
      <c r="F77" s="193">
        <v>9.66</v>
      </c>
      <c r="G77" s="194">
        <f>LOOKUP(F77,[1]SCORE3!B:B,[1]SCORE3!A:A)</f>
        <v>55</v>
      </c>
      <c r="H77" s="195"/>
      <c r="I77" s="194">
        <f>LOOKUP(H77,[1]SCORE1!E:E,[1]SCORE1!D:D)</f>
        <v>0</v>
      </c>
      <c r="J77" s="195"/>
      <c r="K77" s="194">
        <f>LOOKUP(J77,[1]SCORE3!D:D,[1]SCORE3!A:A)</f>
        <v>0</v>
      </c>
      <c r="L77" s="195"/>
      <c r="M77" s="196">
        <f>LOOKUP(L77,[1]SCORE3!C:C,[1]SCORE3!A:A)</f>
        <v>0</v>
      </c>
      <c r="N77" s="195"/>
      <c r="O77" s="194">
        <f>LOOKUP(N77,[1]SCORE1!M:M,[1]SCORE1!L:L)</f>
        <v>0</v>
      </c>
      <c r="P77" s="197"/>
      <c r="Q77" s="196">
        <f>LOOKUP(P77,[1]SCORE3!K:K,[1]SCORE3!L:L)</f>
        <v>0</v>
      </c>
      <c r="R77" s="197">
        <v>3.7</v>
      </c>
      <c r="S77" s="194">
        <f>LOOKUP(R77,[1]SCORE3!G:G,[1]SCORE3!E:E)</f>
        <v>55</v>
      </c>
      <c r="T77" s="197"/>
      <c r="U77" s="196">
        <f>LOOKUP(T77,[1]SCORE3!H:H,[1]SCORE3!E:E)</f>
        <v>0</v>
      </c>
      <c r="V77" s="193">
        <v>28.38</v>
      </c>
      <c r="W77" s="194">
        <f>LOOKUP(V77,[1]SCORE3!I:I,[1]SCORE3!E:E)</f>
        <v>55</v>
      </c>
      <c r="X77" s="178">
        <f t="shared" si="2"/>
        <v>165</v>
      </c>
      <c r="Y77" s="17"/>
      <c r="Z77" s="17"/>
    </row>
    <row r="78" spans="1:26">
      <c r="A78" s="79">
        <v>69</v>
      </c>
      <c r="B78" s="78" t="s">
        <v>1094</v>
      </c>
      <c r="C78" s="78" t="s">
        <v>1068</v>
      </c>
      <c r="D78" s="79">
        <v>2005</v>
      </c>
      <c r="E78" s="79" t="s">
        <v>1055</v>
      </c>
      <c r="F78" s="193">
        <v>9.4700000000000006</v>
      </c>
      <c r="G78" s="194">
        <f>LOOKUP(F78,[1]SCORE3!B:B,[1]SCORE3!A:A)</f>
        <v>60</v>
      </c>
      <c r="H78" s="195"/>
      <c r="I78" s="194">
        <f>LOOKUP(H78,[1]SCORE1!E:E,[1]SCORE1!D:D)</f>
        <v>0</v>
      </c>
      <c r="J78" s="195"/>
      <c r="K78" s="194">
        <f>LOOKUP(J78,[1]SCORE3!D:D,[1]SCORE3!A:A)</f>
        <v>0</v>
      </c>
      <c r="L78" s="195"/>
      <c r="M78" s="196">
        <f>LOOKUP(L78,[1]SCORE3!C:C,[1]SCORE3!A:A)</f>
        <v>0</v>
      </c>
      <c r="N78" s="195"/>
      <c r="O78" s="194">
        <f>LOOKUP(N78,[1]SCORE1!M:M,[1]SCORE1!L:L)</f>
        <v>0</v>
      </c>
      <c r="P78" s="197"/>
      <c r="Q78" s="196">
        <f>LOOKUP(P78,[1]SCORE3!K:K,[1]SCORE3!L:L)</f>
        <v>0</v>
      </c>
      <c r="R78" s="197">
        <v>3.6</v>
      </c>
      <c r="S78" s="194">
        <f>LOOKUP(R78,[1]SCORE3!G:G,[1]SCORE3!E:E)</f>
        <v>55</v>
      </c>
      <c r="T78" s="197"/>
      <c r="U78" s="196">
        <f>LOOKUP(T78,[1]SCORE3!H:H,[1]SCORE3!E:E)</f>
        <v>0</v>
      </c>
      <c r="V78" s="193">
        <v>25.73</v>
      </c>
      <c r="W78" s="194">
        <f>LOOKUP(V78,[1]SCORE3!I:I,[1]SCORE3!E:E)</f>
        <v>50</v>
      </c>
      <c r="X78" s="174">
        <f t="shared" si="2"/>
        <v>165</v>
      </c>
      <c r="Y78" s="17"/>
      <c r="Z78" s="17"/>
    </row>
    <row r="79" spans="1:26" ht="16.5" thickBot="1">
      <c r="A79" s="79">
        <v>70</v>
      </c>
      <c r="B79" s="86" t="s">
        <v>387</v>
      </c>
      <c r="C79" s="84" t="s">
        <v>388</v>
      </c>
      <c r="D79" s="85">
        <v>2005</v>
      </c>
      <c r="E79" s="87" t="s">
        <v>439</v>
      </c>
      <c r="F79" s="193">
        <v>9.5</v>
      </c>
      <c r="G79" s="194">
        <f>LOOKUP(F79,SCORE3!B:B,SCORE3!A:A)</f>
        <v>60</v>
      </c>
      <c r="H79" s="195"/>
      <c r="I79" s="194">
        <f>LOOKUP(H79,SCORE1!E:E,SCORE1!D:D)</f>
        <v>0</v>
      </c>
      <c r="J79" s="195"/>
      <c r="K79" s="194">
        <f>LOOKUP(J79,SCORE3!D:D,SCORE3!A:A)</f>
        <v>0</v>
      </c>
      <c r="L79" s="195"/>
      <c r="M79" s="196">
        <f>LOOKUP(L79,SCORE3!C:C,SCORE3!A:A)</f>
        <v>0</v>
      </c>
      <c r="N79" s="195"/>
      <c r="O79" s="194">
        <f>LOOKUP(N79,SCORE1!M:M,SCORE1!L:L)</f>
        <v>0</v>
      </c>
      <c r="P79" s="197"/>
      <c r="Q79" s="196">
        <f>LOOKUP(P79,SCORE3!K:K,SCORE3!L:L)</f>
        <v>0</v>
      </c>
      <c r="R79" s="197">
        <v>3.92</v>
      </c>
      <c r="S79" s="194">
        <f>LOOKUP(R79,SCORE3!G:G,SCORE3!E:E)</f>
        <v>65</v>
      </c>
      <c r="T79" s="197"/>
      <c r="U79" s="196">
        <f>LOOKUP(T79,SCORE3!H:H,SCORE3!E:E)</f>
        <v>0</v>
      </c>
      <c r="V79" s="193">
        <v>18.63</v>
      </c>
      <c r="W79" s="194">
        <f>LOOKUP(V79,SCORE3!I:I,SCORE3!E:E)</f>
        <v>35</v>
      </c>
      <c r="X79" s="175">
        <f t="shared" si="2"/>
        <v>160</v>
      </c>
      <c r="Y79" s="17"/>
      <c r="Z79" s="17"/>
    </row>
    <row r="80" spans="1:26" ht="17.25" thickTop="1" thickBot="1">
      <c r="A80" s="79">
        <v>71</v>
      </c>
      <c r="B80" s="81" t="s">
        <v>375</v>
      </c>
      <c r="C80" s="81" t="s">
        <v>376</v>
      </c>
      <c r="D80" s="82">
        <v>2006</v>
      </c>
      <c r="E80" s="82" t="s">
        <v>436</v>
      </c>
      <c r="F80" s="193"/>
      <c r="G80" s="194">
        <f>LOOKUP(F80,SCORE3!B:B,SCORE3!A:A)</f>
        <v>0</v>
      </c>
      <c r="H80" s="195"/>
      <c r="I80" s="194">
        <f>LOOKUP(H80,SCORE1!E:E,SCORE1!D:D)</f>
        <v>0</v>
      </c>
      <c r="J80" s="195" t="s">
        <v>575</v>
      </c>
      <c r="K80" s="194">
        <f>LOOKUP(J80,SCORE3!D:D,SCORE3!A:A)</f>
        <v>40</v>
      </c>
      <c r="L80" s="195"/>
      <c r="M80" s="196">
        <f>LOOKUP(L80,SCORE3!C:C,SCORE3!A:A)</f>
        <v>0</v>
      </c>
      <c r="N80" s="195"/>
      <c r="O80" s="194">
        <f>LOOKUP(N80,SCORE1!M:M,SCORE1!L:L)</f>
        <v>0</v>
      </c>
      <c r="P80" s="197"/>
      <c r="Q80" s="196">
        <f>LOOKUP(P80,SCORE3!K:K,SCORE3!L:L)</f>
        <v>0</v>
      </c>
      <c r="R80" s="197">
        <v>3.89</v>
      </c>
      <c r="S80" s="194">
        <f>LOOKUP(R80,SCORE3!G:G,SCORE3!E:E)</f>
        <v>60</v>
      </c>
      <c r="T80" s="197"/>
      <c r="U80" s="196">
        <f>LOOKUP(T80,SCORE3!H:H,SCORE3!E:E)</f>
        <v>0</v>
      </c>
      <c r="V80" s="193">
        <v>31.33</v>
      </c>
      <c r="W80" s="194">
        <f>LOOKUP(V80,SCORE3!I:I,SCORE3!E:E)</f>
        <v>60</v>
      </c>
      <c r="X80" s="176">
        <f t="shared" si="2"/>
        <v>160</v>
      </c>
      <c r="Y80" s="17"/>
      <c r="Z80" s="17"/>
    </row>
    <row r="81" spans="1:26" ht="16.5" thickTop="1">
      <c r="A81" s="79">
        <v>72</v>
      </c>
      <c r="B81" s="78" t="s">
        <v>398</v>
      </c>
      <c r="C81" s="78" t="s">
        <v>399</v>
      </c>
      <c r="D81" s="79">
        <v>2005</v>
      </c>
      <c r="E81" s="79" t="s">
        <v>440</v>
      </c>
      <c r="F81" s="193">
        <v>9.6</v>
      </c>
      <c r="G81" s="194">
        <f>LOOKUP(F81,SCORE3!B:B,SCORE3!A:A)</f>
        <v>55</v>
      </c>
      <c r="H81" s="195"/>
      <c r="I81" s="194">
        <f>LOOKUP(H81,SCORE1!E:E,SCORE1!D:D)</f>
        <v>0</v>
      </c>
      <c r="J81" s="195"/>
      <c r="K81" s="194">
        <f>LOOKUP(J81,SCORE3!D:D,SCORE3!A:A)</f>
        <v>0</v>
      </c>
      <c r="L81" s="195"/>
      <c r="M81" s="196">
        <f>LOOKUP(L81,SCORE3!C:C,SCORE3!A:A)</f>
        <v>0</v>
      </c>
      <c r="N81" s="195"/>
      <c r="O81" s="194">
        <f>LOOKUP(N81,SCORE1!M:M,SCORE1!L:L)</f>
        <v>0</v>
      </c>
      <c r="P81" s="197"/>
      <c r="Q81" s="196">
        <f>LOOKUP(P81,SCORE3!K:K,SCORE3!L:L)</f>
        <v>0</v>
      </c>
      <c r="R81" s="197">
        <v>3.98</v>
      </c>
      <c r="S81" s="194">
        <f>LOOKUP(R81,SCORE3!G:G,SCORE3!E:E)</f>
        <v>65</v>
      </c>
      <c r="T81" s="197"/>
      <c r="U81" s="196">
        <f>LOOKUP(T81,SCORE3!H:H,SCORE3!E:E)</f>
        <v>0</v>
      </c>
      <c r="V81" s="193">
        <v>22.22</v>
      </c>
      <c r="W81" s="194">
        <f>LOOKUP(V81,SCORE3!I:I,SCORE3!E:E)</f>
        <v>40</v>
      </c>
      <c r="X81" s="177">
        <f t="shared" si="2"/>
        <v>160</v>
      </c>
      <c r="Y81" s="17"/>
      <c r="Z81" s="17"/>
    </row>
    <row r="82" spans="1:26" ht="16.5" thickBot="1">
      <c r="A82" s="79">
        <v>73</v>
      </c>
      <c r="B82" s="100" t="s">
        <v>1011</v>
      </c>
      <c r="C82" s="101" t="s">
        <v>388</v>
      </c>
      <c r="D82" s="102">
        <v>2006</v>
      </c>
      <c r="E82" s="114" t="s">
        <v>680</v>
      </c>
      <c r="F82" s="193"/>
      <c r="G82" s="194">
        <f>LOOKUP(F82,[2]SCORE3!B:B,[2]SCORE3!A:A)</f>
        <v>0</v>
      </c>
      <c r="H82" s="195"/>
      <c r="I82" s="194">
        <f>LOOKUP(H82,[2]SCORE1!E:E,[2]SCORE1!D:D)</f>
        <v>0</v>
      </c>
      <c r="J82" s="195" t="s">
        <v>1012</v>
      </c>
      <c r="K82" s="194">
        <f>LOOKUP(J82,[2]SCORE3!D:D,[2]SCORE3!A:A)</f>
        <v>60</v>
      </c>
      <c r="L82" s="195"/>
      <c r="M82" s="196">
        <f>LOOKUP(L82,[2]SCORE3!C:C,[2]SCORE3!A:A)</f>
        <v>0</v>
      </c>
      <c r="N82" s="195"/>
      <c r="O82" s="194">
        <f>LOOKUP(N82,[2]SCORE1!M:M,[2]SCORE1!L:L)</f>
        <v>0</v>
      </c>
      <c r="P82" s="197"/>
      <c r="Q82" s="196">
        <f>LOOKUP(P82,[2]SCORE3!K:K,[2]SCORE3!L:L)</f>
        <v>0</v>
      </c>
      <c r="R82" s="197">
        <v>3.4</v>
      </c>
      <c r="S82" s="194">
        <f>LOOKUP(R82,[2]SCORE3!G:G,[2]SCORE3!E:E)</f>
        <v>50</v>
      </c>
      <c r="T82" s="197"/>
      <c r="U82" s="196">
        <f>LOOKUP(T82,[2]SCORE3!H:H,[2]SCORE3!E:E)</f>
        <v>0</v>
      </c>
      <c r="V82" s="193">
        <v>25.75</v>
      </c>
      <c r="W82" s="194">
        <f>LOOKUP(V82,[2]SCORE3!I:I,[2]SCORE3!E:E)</f>
        <v>50</v>
      </c>
      <c r="X82" s="178">
        <f t="shared" si="2"/>
        <v>160</v>
      </c>
      <c r="Y82" s="17"/>
      <c r="Z82" s="17"/>
    </row>
    <row r="83" spans="1:26">
      <c r="A83" s="79">
        <v>74</v>
      </c>
      <c r="B83" s="78" t="s">
        <v>1013</v>
      </c>
      <c r="C83" s="78" t="s">
        <v>1014</v>
      </c>
      <c r="D83" s="79">
        <v>2006</v>
      </c>
      <c r="E83" s="79" t="s">
        <v>583</v>
      </c>
      <c r="F83" s="193">
        <v>9.98</v>
      </c>
      <c r="G83" s="194">
        <f>LOOKUP(F83,[2]SCORE3!B:B,[2]SCORE3!A:A)</f>
        <v>50</v>
      </c>
      <c r="H83" s="195"/>
      <c r="I83" s="194">
        <f>LOOKUP(H83,[2]SCORE1!E:E,[2]SCORE1!D:D)</f>
        <v>0</v>
      </c>
      <c r="J83" s="195"/>
      <c r="K83" s="194">
        <f>LOOKUP(J83,[2]SCORE3!D:D,[2]SCORE3!A:A)</f>
        <v>0</v>
      </c>
      <c r="L83" s="195"/>
      <c r="M83" s="196">
        <f>LOOKUP(L83,[2]SCORE3!C:C,[2]SCORE3!A:A)</f>
        <v>0</v>
      </c>
      <c r="N83" s="195"/>
      <c r="O83" s="194">
        <f>LOOKUP(N83,[2]SCORE1!M:M,[2]SCORE1!L:L)</f>
        <v>0</v>
      </c>
      <c r="P83" s="197"/>
      <c r="Q83" s="196">
        <f>LOOKUP(P83,[2]SCORE3!K:K,[2]SCORE3!L:L)</f>
        <v>0</v>
      </c>
      <c r="R83" s="197">
        <v>3.25</v>
      </c>
      <c r="S83" s="194">
        <f>LOOKUP(R83,[2]SCORE3!G:G,[2]SCORE3!E:E)</f>
        <v>45</v>
      </c>
      <c r="T83" s="197"/>
      <c r="U83" s="196">
        <f>LOOKUP(T83,[2]SCORE3!H:H,[2]SCORE3!E:E)</f>
        <v>0</v>
      </c>
      <c r="V83" s="193">
        <v>34.630000000000003</v>
      </c>
      <c r="W83" s="194">
        <f>LOOKUP(V83,[2]SCORE3!I:I,[2]SCORE3!E:E)</f>
        <v>65</v>
      </c>
      <c r="X83" s="174">
        <f t="shared" si="2"/>
        <v>160</v>
      </c>
      <c r="Y83" s="17"/>
      <c r="Z83" s="17"/>
    </row>
    <row r="84" spans="1:26" ht="16.5" thickBot="1">
      <c r="A84" s="79">
        <v>75</v>
      </c>
      <c r="B84" s="78" t="s">
        <v>1095</v>
      </c>
      <c r="C84" s="78" t="s">
        <v>391</v>
      </c>
      <c r="D84" s="80">
        <v>2006</v>
      </c>
      <c r="E84" s="80" t="s">
        <v>804</v>
      </c>
      <c r="F84" s="193">
        <v>9.1999999999999993</v>
      </c>
      <c r="G84" s="194">
        <f>LOOKUP(F84,[1]SCORE3!B:B,[1]SCORE3!A:A)</f>
        <v>65</v>
      </c>
      <c r="H84" s="195"/>
      <c r="I84" s="194">
        <f>LOOKUP(H84,[1]SCORE1!E:E,[1]SCORE1!D:D)</f>
        <v>0</v>
      </c>
      <c r="J84" s="195"/>
      <c r="K84" s="194">
        <f>LOOKUP(J84,[1]SCORE3!D:D,[1]SCORE3!A:A)</f>
        <v>0</v>
      </c>
      <c r="L84" s="195"/>
      <c r="M84" s="196">
        <f>LOOKUP(L84,[1]SCORE3!C:C,[1]SCORE3!A:A)</f>
        <v>0</v>
      </c>
      <c r="N84" s="195"/>
      <c r="O84" s="194">
        <f>LOOKUP(N84,[1]SCORE1!M:M,[1]SCORE1!L:L)</f>
        <v>0</v>
      </c>
      <c r="P84" s="197"/>
      <c r="Q84" s="196">
        <f>LOOKUP(P84,[1]SCORE3!K:K,[1]SCORE3!L:L)</f>
        <v>0</v>
      </c>
      <c r="R84" s="197">
        <v>3.4</v>
      </c>
      <c r="S84" s="194">
        <f>LOOKUP(R84,[1]SCORE3!G:G,[1]SCORE3!E:E)</f>
        <v>50</v>
      </c>
      <c r="T84" s="197"/>
      <c r="U84" s="196">
        <f>LOOKUP(T84,[1]SCORE3!H:H,[1]SCORE3!E:E)</f>
        <v>0</v>
      </c>
      <c r="V84" s="193">
        <v>24.62</v>
      </c>
      <c r="W84" s="194">
        <f>LOOKUP(V84,[1]SCORE3!I:I,[1]SCORE3!E:E)</f>
        <v>45</v>
      </c>
      <c r="X84" s="175">
        <f t="shared" si="2"/>
        <v>160</v>
      </c>
      <c r="Y84" s="17"/>
      <c r="Z84" s="17"/>
    </row>
    <row r="85" spans="1:26" ht="17.25" thickTop="1" thickBot="1">
      <c r="A85" s="79">
        <v>76</v>
      </c>
      <c r="B85" s="105" t="s">
        <v>1096</v>
      </c>
      <c r="C85" s="105" t="s">
        <v>391</v>
      </c>
      <c r="D85" s="80">
        <v>2006</v>
      </c>
      <c r="E85" s="80" t="s">
        <v>737</v>
      </c>
      <c r="F85" s="193">
        <v>9.4</v>
      </c>
      <c r="G85" s="194">
        <f>LOOKUP(F85,[1]SCORE3!B:B,[1]SCORE3!A:A)</f>
        <v>60</v>
      </c>
      <c r="H85" s="195"/>
      <c r="I85" s="194">
        <f>LOOKUP(H85,[1]SCORE1!E:E,[1]SCORE1!D:D)</f>
        <v>0</v>
      </c>
      <c r="J85" s="195"/>
      <c r="K85" s="194">
        <f>LOOKUP(J85,[1]SCORE3!D:D,[1]SCORE3!A:A)</f>
        <v>0</v>
      </c>
      <c r="L85" s="195"/>
      <c r="M85" s="196">
        <f>LOOKUP(L85,[1]SCORE3!C:C,[1]SCORE3!A:A)</f>
        <v>0</v>
      </c>
      <c r="N85" s="195"/>
      <c r="O85" s="194">
        <f>LOOKUP(N85,[1]SCORE1!M:M,[1]SCORE1!L:L)</f>
        <v>0</v>
      </c>
      <c r="P85" s="197"/>
      <c r="Q85" s="196">
        <f>LOOKUP(P85,[1]SCORE3!K:K,[1]SCORE3!L:L)</f>
        <v>0</v>
      </c>
      <c r="R85" s="197">
        <v>3.45</v>
      </c>
      <c r="S85" s="194">
        <f>LOOKUP(R85,[1]SCORE3!G:G,[1]SCORE3!E:E)</f>
        <v>50</v>
      </c>
      <c r="T85" s="197"/>
      <c r="U85" s="196">
        <f>LOOKUP(T85,[1]SCORE3!H:H,[1]SCORE3!E:E)</f>
        <v>0</v>
      </c>
      <c r="V85" s="193">
        <v>25.7</v>
      </c>
      <c r="W85" s="194">
        <f>LOOKUP(V85,[1]SCORE3!I:I,[1]SCORE3!E:E)</f>
        <v>50</v>
      </c>
      <c r="X85" s="176">
        <f t="shared" si="2"/>
        <v>160</v>
      </c>
      <c r="Y85" s="17"/>
      <c r="Z85" s="17"/>
    </row>
    <row r="86" spans="1:26" ht="16.5" thickTop="1">
      <c r="A86" s="79">
        <v>77</v>
      </c>
      <c r="B86" s="103" t="s">
        <v>411</v>
      </c>
      <c r="C86" s="103" t="s">
        <v>1097</v>
      </c>
      <c r="D86" s="104">
        <v>2006</v>
      </c>
      <c r="E86" s="80" t="s">
        <v>737</v>
      </c>
      <c r="F86" s="193">
        <v>9.48</v>
      </c>
      <c r="G86" s="194">
        <f>LOOKUP(F86,[1]SCORE3!B:B,[1]SCORE3!A:A)</f>
        <v>60</v>
      </c>
      <c r="H86" s="195"/>
      <c r="I86" s="194">
        <f>LOOKUP(H86,[1]SCORE1!E:E,[1]SCORE1!D:D)</f>
        <v>0</v>
      </c>
      <c r="J86" s="195"/>
      <c r="K86" s="194">
        <f>LOOKUP(J86,[1]SCORE3!D:D,[1]SCORE3!A:A)</f>
        <v>0</v>
      </c>
      <c r="L86" s="195"/>
      <c r="M86" s="196">
        <f>LOOKUP(L86,[1]SCORE3!C:C,[1]SCORE3!A:A)</f>
        <v>0</v>
      </c>
      <c r="N86" s="195"/>
      <c r="O86" s="194">
        <f>LOOKUP(N86,[1]SCORE1!M:M,[1]SCORE1!L:L)</f>
        <v>0</v>
      </c>
      <c r="P86" s="197"/>
      <c r="Q86" s="196">
        <f>LOOKUP(P86,[1]SCORE3!K:K,[1]SCORE3!L:L)</f>
        <v>0</v>
      </c>
      <c r="R86" s="197">
        <v>3.8</v>
      </c>
      <c r="S86" s="194">
        <f>LOOKUP(R86,[1]SCORE3!G:G,[1]SCORE3!E:E)</f>
        <v>60</v>
      </c>
      <c r="T86" s="197"/>
      <c r="U86" s="196">
        <f>LOOKUP(T86,[1]SCORE3!H:H,[1]SCORE3!E:E)</f>
        <v>0</v>
      </c>
      <c r="V86" s="193">
        <v>20.92</v>
      </c>
      <c r="W86" s="194">
        <f>LOOKUP(V86,[1]SCORE3!I:I,[1]SCORE3!E:E)</f>
        <v>40</v>
      </c>
      <c r="X86" s="177">
        <f t="shared" si="2"/>
        <v>160</v>
      </c>
      <c r="Y86" s="17"/>
      <c r="Z86" s="17"/>
    </row>
    <row r="87" spans="1:26" ht="16.5" thickBot="1">
      <c r="A87" s="79">
        <v>78</v>
      </c>
      <c r="B87" s="78" t="s">
        <v>1098</v>
      </c>
      <c r="C87" s="78" t="s">
        <v>1099</v>
      </c>
      <c r="D87" s="79">
        <v>2006</v>
      </c>
      <c r="E87" s="79" t="s">
        <v>1064</v>
      </c>
      <c r="F87" s="193">
        <v>9.86</v>
      </c>
      <c r="G87" s="194">
        <f>LOOKUP(F87,[1]SCORE3!B:B,[1]SCORE3!A:A)</f>
        <v>50</v>
      </c>
      <c r="H87" s="195"/>
      <c r="I87" s="194">
        <f>LOOKUP(H87,[1]SCORE1!E:E,[1]SCORE1!D:D)</f>
        <v>0</v>
      </c>
      <c r="J87" s="195"/>
      <c r="K87" s="194">
        <f>LOOKUP(J87,[1]SCORE3!D:D,[1]SCORE3!A:A)</f>
        <v>0</v>
      </c>
      <c r="L87" s="195"/>
      <c r="M87" s="196">
        <f>LOOKUP(L87,[1]SCORE3!C:C,[1]SCORE3!A:A)</f>
        <v>0</v>
      </c>
      <c r="N87" s="195"/>
      <c r="O87" s="194">
        <f>LOOKUP(N87,[1]SCORE1!M:M,[1]SCORE1!L:L)</f>
        <v>0</v>
      </c>
      <c r="P87" s="197"/>
      <c r="Q87" s="196">
        <f>LOOKUP(P87,[1]SCORE3!K:K,[1]SCORE3!L:L)</f>
        <v>0</v>
      </c>
      <c r="R87" s="197">
        <v>3.45</v>
      </c>
      <c r="S87" s="194">
        <f>LOOKUP(R87,[1]SCORE3!G:G,[1]SCORE3!E:E)</f>
        <v>50</v>
      </c>
      <c r="T87" s="197"/>
      <c r="U87" s="196">
        <f>LOOKUP(T87,[1]SCORE3!H:H,[1]SCORE3!E:E)</f>
        <v>0</v>
      </c>
      <c r="V87" s="193">
        <v>31.9</v>
      </c>
      <c r="W87" s="194">
        <f>LOOKUP(V87,[1]SCORE3!I:I,[1]SCORE3!E:E)</f>
        <v>60</v>
      </c>
      <c r="X87" s="178">
        <f t="shared" si="2"/>
        <v>160</v>
      </c>
      <c r="Y87" s="17"/>
      <c r="Z87" s="17"/>
    </row>
    <row r="88" spans="1:26">
      <c r="A88" s="79">
        <v>79</v>
      </c>
      <c r="B88" s="78" t="s">
        <v>1100</v>
      </c>
      <c r="C88" s="78" t="s">
        <v>1101</v>
      </c>
      <c r="D88" s="79">
        <v>2005</v>
      </c>
      <c r="E88" s="79" t="s">
        <v>741</v>
      </c>
      <c r="F88" s="193">
        <v>10.07</v>
      </c>
      <c r="G88" s="194">
        <f>LOOKUP(F88,[1]SCORE3!B:B,[1]SCORE3!A:A)</f>
        <v>45</v>
      </c>
      <c r="H88" s="195"/>
      <c r="I88" s="194">
        <f>LOOKUP(H88,[1]SCORE1!E:E,[1]SCORE1!D:D)</f>
        <v>0</v>
      </c>
      <c r="J88" s="195"/>
      <c r="K88" s="194">
        <f>LOOKUP(J88,[1]SCORE3!D:D,[1]SCORE3!A:A)</f>
        <v>0</v>
      </c>
      <c r="L88" s="195"/>
      <c r="M88" s="196">
        <f>LOOKUP(L88,[1]SCORE3!C:C,[1]SCORE3!A:A)</f>
        <v>0</v>
      </c>
      <c r="N88" s="195"/>
      <c r="O88" s="194">
        <f>LOOKUP(N88,[1]SCORE1!M:M,[1]SCORE1!L:L)</f>
        <v>0</v>
      </c>
      <c r="P88" s="197"/>
      <c r="Q88" s="196">
        <f>LOOKUP(P88,[1]SCORE3!K:K,[1]SCORE3!L:L)</f>
        <v>0</v>
      </c>
      <c r="R88" s="197">
        <v>3.84</v>
      </c>
      <c r="S88" s="194">
        <f>LOOKUP(R88,[1]SCORE3!G:G,[1]SCORE3!E:E)</f>
        <v>60</v>
      </c>
      <c r="T88" s="197"/>
      <c r="U88" s="196">
        <f>LOOKUP(T88,[1]SCORE3!H:H,[1]SCORE3!E:E)</f>
        <v>0</v>
      </c>
      <c r="V88" s="193">
        <v>28.1</v>
      </c>
      <c r="W88" s="194">
        <f>LOOKUP(V88,[1]SCORE3!I:I,[1]SCORE3!E:E)</f>
        <v>55</v>
      </c>
      <c r="X88" s="174">
        <f t="shared" si="2"/>
        <v>160</v>
      </c>
      <c r="Y88" s="17"/>
      <c r="Z88" s="17"/>
    </row>
    <row r="89" spans="1:26" ht="16.5" thickBot="1">
      <c r="A89" s="79">
        <v>80</v>
      </c>
      <c r="B89" s="115" t="s">
        <v>1102</v>
      </c>
      <c r="C89" s="116" t="s">
        <v>369</v>
      </c>
      <c r="D89" s="117">
        <v>2005</v>
      </c>
      <c r="E89" s="80" t="s">
        <v>754</v>
      </c>
      <c r="F89" s="193">
        <v>9.6199999999999992</v>
      </c>
      <c r="G89" s="194">
        <f>LOOKUP(F89,[1]SCORE3!B:B,[1]SCORE3!A:A)</f>
        <v>55</v>
      </c>
      <c r="H89" s="195"/>
      <c r="I89" s="194">
        <f>LOOKUP(H89,[1]SCORE1!E:E,[1]SCORE1!D:D)</f>
        <v>0</v>
      </c>
      <c r="J89" s="195"/>
      <c r="K89" s="194">
        <f>LOOKUP(J89,[1]SCORE3!D:D,[1]SCORE3!A:A)</f>
        <v>0</v>
      </c>
      <c r="L89" s="195"/>
      <c r="M89" s="196">
        <f>LOOKUP(L89,[1]SCORE3!C:C,[1]SCORE3!A:A)</f>
        <v>0</v>
      </c>
      <c r="N89" s="195"/>
      <c r="O89" s="194">
        <f>LOOKUP(N89,[1]SCORE1!M:M,[1]SCORE1!L:L)</f>
        <v>0</v>
      </c>
      <c r="P89" s="197"/>
      <c r="Q89" s="196">
        <f>LOOKUP(P89,[1]SCORE3!K:K,[1]SCORE3!L:L)</f>
        <v>0</v>
      </c>
      <c r="R89" s="197">
        <v>3.7</v>
      </c>
      <c r="S89" s="194">
        <f>LOOKUP(R89,[1]SCORE3!G:G,[1]SCORE3!E:E)</f>
        <v>55</v>
      </c>
      <c r="T89" s="197"/>
      <c r="U89" s="196">
        <f>LOOKUP(T89,[1]SCORE3!H:H,[1]SCORE3!E:E)</f>
        <v>0</v>
      </c>
      <c r="V89" s="193">
        <v>27.14</v>
      </c>
      <c r="W89" s="194">
        <f>LOOKUP(V89,[1]SCORE3!I:I,[1]SCORE3!E:E)</f>
        <v>50</v>
      </c>
      <c r="X89" s="175">
        <f t="shared" si="2"/>
        <v>160</v>
      </c>
      <c r="Y89" s="17"/>
      <c r="Z89" s="17"/>
    </row>
    <row r="90" spans="1:26" ht="17.25" thickTop="1" thickBot="1">
      <c r="A90" s="79">
        <v>81</v>
      </c>
      <c r="B90" s="78" t="s">
        <v>1103</v>
      </c>
      <c r="C90" s="78" t="s">
        <v>423</v>
      </c>
      <c r="D90" s="79">
        <v>2006</v>
      </c>
      <c r="E90" s="79" t="s">
        <v>756</v>
      </c>
      <c r="F90" s="193">
        <v>9.01</v>
      </c>
      <c r="G90" s="194">
        <f>LOOKUP(F90,[1]SCORE3!B:B,[1]SCORE3!A:A)</f>
        <v>70</v>
      </c>
      <c r="H90" s="195"/>
      <c r="I90" s="194">
        <f>LOOKUP(H90,[1]SCORE1!E:E,[1]SCORE1!D:D)</f>
        <v>0</v>
      </c>
      <c r="J90" s="195"/>
      <c r="K90" s="194">
        <f>LOOKUP(J90,[1]SCORE3!D:D,[1]SCORE3!A:A)</f>
        <v>0</v>
      </c>
      <c r="L90" s="195"/>
      <c r="M90" s="196">
        <f>LOOKUP(L90,[1]SCORE3!C:C,[1]SCORE3!A:A)</f>
        <v>0</v>
      </c>
      <c r="N90" s="195"/>
      <c r="O90" s="194">
        <f>LOOKUP(N90,[1]SCORE1!M:M,[1]SCORE1!L:L)</f>
        <v>0</v>
      </c>
      <c r="P90" s="197"/>
      <c r="Q90" s="196">
        <f>LOOKUP(P90,[1]SCORE3!K:K,[1]SCORE3!L:L)</f>
        <v>0</v>
      </c>
      <c r="R90" s="197">
        <v>3.9</v>
      </c>
      <c r="S90" s="194">
        <f>LOOKUP(R90,[1]SCORE3!G:G,[1]SCORE3!E:E)</f>
        <v>60</v>
      </c>
      <c r="T90" s="197"/>
      <c r="U90" s="196">
        <f>LOOKUP(T90,[1]SCORE3!H:H,[1]SCORE3!E:E)</f>
        <v>0</v>
      </c>
      <c r="V90" s="193">
        <v>16.329999999999998</v>
      </c>
      <c r="W90" s="194">
        <f>LOOKUP(V90,[1]SCORE3!I:I,[1]SCORE3!E:E)</f>
        <v>30</v>
      </c>
      <c r="X90" s="176">
        <f t="shared" si="2"/>
        <v>160</v>
      </c>
      <c r="Y90" s="17"/>
      <c r="Z90" s="17"/>
    </row>
    <row r="91" spans="1:26" ht="16.5" thickTop="1">
      <c r="A91" s="79">
        <v>82</v>
      </c>
      <c r="B91" s="78" t="s">
        <v>396</v>
      </c>
      <c r="C91" s="78" t="s">
        <v>397</v>
      </c>
      <c r="D91" s="79">
        <v>2006</v>
      </c>
      <c r="E91" s="79" t="s">
        <v>440</v>
      </c>
      <c r="F91" s="193">
        <v>9.67</v>
      </c>
      <c r="G91" s="194">
        <f>LOOKUP(F91,SCORE3!B:B,SCORE3!A:A)</f>
        <v>55</v>
      </c>
      <c r="H91" s="195"/>
      <c r="I91" s="194">
        <f>LOOKUP(H91,SCORE1!E:E,SCORE1!D:D)</f>
        <v>0</v>
      </c>
      <c r="J91" s="195"/>
      <c r="K91" s="194">
        <f>LOOKUP(J91,SCORE3!D:D,SCORE3!A:A)</f>
        <v>0</v>
      </c>
      <c r="L91" s="195"/>
      <c r="M91" s="196">
        <f>LOOKUP(L91,SCORE3!C:C,SCORE3!A:A)</f>
        <v>0</v>
      </c>
      <c r="N91" s="195"/>
      <c r="O91" s="194">
        <f>LOOKUP(N91,SCORE1!M:M,SCORE1!L:L)</f>
        <v>0</v>
      </c>
      <c r="P91" s="197"/>
      <c r="Q91" s="196">
        <f>LOOKUP(P91,SCORE3!K:K,SCORE3!L:L)</f>
        <v>0</v>
      </c>
      <c r="R91" s="197">
        <v>3.58</v>
      </c>
      <c r="S91" s="194">
        <f>LOOKUP(R91,SCORE3!G:G,SCORE3!E:E)</f>
        <v>55</v>
      </c>
      <c r="T91" s="197"/>
      <c r="U91" s="196">
        <f>LOOKUP(T91,SCORE3!H:H,SCORE3!E:E)</f>
        <v>0</v>
      </c>
      <c r="V91" s="193">
        <v>24.83</v>
      </c>
      <c r="W91" s="194">
        <f>LOOKUP(V91,SCORE3!I:I,SCORE3!E:E)</f>
        <v>45</v>
      </c>
      <c r="X91" s="174">
        <f t="shared" si="2"/>
        <v>155</v>
      </c>
      <c r="Y91" s="17"/>
      <c r="Z91" s="17"/>
    </row>
    <row r="92" spans="1:26" ht="16.5" thickBot="1">
      <c r="A92" s="79">
        <v>83</v>
      </c>
      <c r="B92" s="97" t="s">
        <v>1015</v>
      </c>
      <c r="C92" s="97" t="s">
        <v>989</v>
      </c>
      <c r="D92" s="98">
        <v>2006</v>
      </c>
      <c r="E92" s="98" t="s">
        <v>612</v>
      </c>
      <c r="F92" s="193"/>
      <c r="G92" s="194">
        <f>LOOKUP(F92,[2]SCORE3!B:B,[2]SCORE3!A:A)</f>
        <v>0</v>
      </c>
      <c r="H92" s="195"/>
      <c r="I92" s="194">
        <f>LOOKUP(H92,[2]SCORE1!E:E,[2]SCORE1!D:D)</f>
        <v>0</v>
      </c>
      <c r="J92" s="195" t="s">
        <v>1016</v>
      </c>
      <c r="K92" s="194">
        <f>LOOKUP(J92,[2]SCORE3!D:D,[2]SCORE3!A:A)</f>
        <v>70</v>
      </c>
      <c r="L92" s="195"/>
      <c r="M92" s="196">
        <f>LOOKUP(L92,[2]SCORE3!C:C,[2]SCORE3!A:A)</f>
        <v>0</v>
      </c>
      <c r="N92" s="195"/>
      <c r="O92" s="194">
        <f>LOOKUP(N92,[2]SCORE1!M:M,[2]SCORE1!L:L)</f>
        <v>0</v>
      </c>
      <c r="P92" s="197"/>
      <c r="Q92" s="196">
        <f>LOOKUP(P92,[2]SCORE3!K:K,[2]SCORE3!L:L)</f>
        <v>0</v>
      </c>
      <c r="R92" s="197">
        <v>3.4</v>
      </c>
      <c r="S92" s="194">
        <f>LOOKUP(R92,[2]SCORE3!G:G,[2]SCORE3!E:E)</f>
        <v>50</v>
      </c>
      <c r="T92" s="197"/>
      <c r="U92" s="196">
        <f>LOOKUP(T92,[2]SCORE3!H:H,[2]SCORE3!E:E)</f>
        <v>0</v>
      </c>
      <c r="V92" s="193">
        <v>19.850000000000001</v>
      </c>
      <c r="W92" s="194">
        <f>LOOKUP(V92,[2]SCORE3!I:I,[2]SCORE3!E:E)</f>
        <v>35</v>
      </c>
      <c r="X92" s="175">
        <f t="shared" si="2"/>
        <v>155</v>
      </c>
      <c r="Y92" s="17"/>
      <c r="Z92" s="17"/>
    </row>
    <row r="93" spans="1:26" ht="17.25" thickTop="1" thickBot="1">
      <c r="A93" s="79">
        <v>84</v>
      </c>
      <c r="B93" s="78" t="s">
        <v>1009</v>
      </c>
      <c r="C93" s="78" t="s">
        <v>371</v>
      </c>
      <c r="D93" s="79">
        <v>2006</v>
      </c>
      <c r="E93" s="79" t="s">
        <v>605</v>
      </c>
      <c r="F93" s="193">
        <v>10.1</v>
      </c>
      <c r="G93" s="194">
        <f>LOOKUP(F93,[2]SCORE3!B:B,[2]SCORE3!A:A)</f>
        <v>45</v>
      </c>
      <c r="H93" s="195"/>
      <c r="I93" s="194">
        <f>LOOKUP(H93,[2]SCORE1!E:E,[2]SCORE1!D:D)</f>
        <v>0</v>
      </c>
      <c r="J93" s="195"/>
      <c r="K93" s="194">
        <f>LOOKUP(J93,[2]SCORE3!D:D,[2]SCORE3!A:A)</f>
        <v>0</v>
      </c>
      <c r="L93" s="195"/>
      <c r="M93" s="196">
        <f>LOOKUP(L93,[2]SCORE3!C:C,[2]SCORE3!A:A)</f>
        <v>0</v>
      </c>
      <c r="N93" s="195"/>
      <c r="O93" s="194">
        <f>LOOKUP(N93,[2]SCORE1!M:M,[2]SCORE1!L:L)</f>
        <v>0</v>
      </c>
      <c r="P93" s="197"/>
      <c r="Q93" s="196">
        <f>LOOKUP(P93,[2]SCORE3!K:K,[2]SCORE3!L:L)</f>
        <v>0</v>
      </c>
      <c r="R93" s="197">
        <v>3.75</v>
      </c>
      <c r="S93" s="194">
        <f>LOOKUP(R93,[2]SCORE3!G:G,[2]SCORE3!E:E)</f>
        <v>60</v>
      </c>
      <c r="T93" s="197"/>
      <c r="U93" s="196">
        <f>LOOKUP(T93,[2]SCORE3!H:H,[2]SCORE3!E:E)</f>
        <v>0</v>
      </c>
      <c r="V93" s="193">
        <v>26.08</v>
      </c>
      <c r="W93" s="194">
        <f>LOOKUP(V93,[2]SCORE3!I:I,[2]SCORE3!E:E)</f>
        <v>50</v>
      </c>
      <c r="X93" s="176">
        <f t="shared" si="2"/>
        <v>155</v>
      </c>
      <c r="Y93" s="17"/>
      <c r="Z93" s="17"/>
    </row>
    <row r="94" spans="1:26" ht="16.5" thickTop="1">
      <c r="A94" s="79">
        <v>85</v>
      </c>
      <c r="B94" s="78" t="s">
        <v>1104</v>
      </c>
      <c r="C94" s="78" t="s">
        <v>369</v>
      </c>
      <c r="D94" s="79">
        <v>2006</v>
      </c>
      <c r="E94" s="79" t="s">
        <v>1055</v>
      </c>
      <c r="F94" s="193"/>
      <c r="G94" s="194">
        <f>LOOKUP(F94,[1]SCORE3!B:B,[1]SCORE3!A:A)</f>
        <v>0</v>
      </c>
      <c r="H94" s="195"/>
      <c r="I94" s="194">
        <f>LOOKUP(H94,[1]SCORE1!E:E,[1]SCORE1!D:D)</f>
        <v>0</v>
      </c>
      <c r="J94" s="195" t="s">
        <v>1105</v>
      </c>
      <c r="K94" s="194">
        <f>LOOKUP(J94,[1]SCORE3!D:D,[1]SCORE3!A:A)</f>
        <v>65</v>
      </c>
      <c r="L94" s="195"/>
      <c r="M94" s="196">
        <f>LOOKUP(L94,[1]SCORE3!C:C,[1]SCORE3!A:A)</f>
        <v>0</v>
      </c>
      <c r="N94" s="195"/>
      <c r="O94" s="194">
        <f>LOOKUP(N94,[1]SCORE1!M:M,[1]SCORE1!L:L)</f>
        <v>0</v>
      </c>
      <c r="P94" s="197"/>
      <c r="Q94" s="196">
        <f>LOOKUP(P94,[1]SCORE3!K:K,[1]SCORE3!L:L)</f>
        <v>0</v>
      </c>
      <c r="R94" s="197">
        <v>3.55</v>
      </c>
      <c r="S94" s="194">
        <f>LOOKUP(R94,[1]SCORE3!G:G,[1]SCORE3!E:E)</f>
        <v>55</v>
      </c>
      <c r="T94" s="197"/>
      <c r="U94" s="196">
        <f>LOOKUP(T94,[1]SCORE3!H:H,[1]SCORE3!E:E)</f>
        <v>0</v>
      </c>
      <c r="V94" s="193">
        <v>19.62</v>
      </c>
      <c r="W94" s="194">
        <f>LOOKUP(V94,[1]SCORE3!I:I,[1]SCORE3!E:E)</f>
        <v>35</v>
      </c>
      <c r="X94" s="177">
        <f t="shared" si="2"/>
        <v>155</v>
      </c>
      <c r="Y94" s="17"/>
      <c r="Z94" s="17"/>
    </row>
    <row r="95" spans="1:26" ht="16.5" thickBot="1">
      <c r="A95" s="79">
        <v>86</v>
      </c>
      <c r="B95" s="78" t="s">
        <v>1106</v>
      </c>
      <c r="C95" s="78" t="s">
        <v>391</v>
      </c>
      <c r="D95" s="79">
        <v>2006</v>
      </c>
      <c r="E95" s="79" t="s">
        <v>1055</v>
      </c>
      <c r="F95" s="193">
        <v>9.77</v>
      </c>
      <c r="G95" s="194">
        <f>LOOKUP(F95,[1]SCORE3!B:B,[1]SCORE3!A:A)</f>
        <v>55</v>
      </c>
      <c r="H95" s="195"/>
      <c r="I95" s="194">
        <f>LOOKUP(H95,[1]SCORE1!E:E,[1]SCORE1!D:D)</f>
        <v>0</v>
      </c>
      <c r="J95" s="195"/>
      <c r="K95" s="194">
        <f>LOOKUP(J95,[1]SCORE3!D:D,[1]SCORE3!A:A)</f>
        <v>0</v>
      </c>
      <c r="L95" s="195"/>
      <c r="M95" s="196">
        <f>LOOKUP(L95,[1]SCORE3!C:C,[1]SCORE3!A:A)</f>
        <v>0</v>
      </c>
      <c r="N95" s="195"/>
      <c r="O95" s="194">
        <f>LOOKUP(N95,[1]SCORE1!M:M,[1]SCORE1!L:L)</f>
        <v>0</v>
      </c>
      <c r="P95" s="197"/>
      <c r="Q95" s="196">
        <f>LOOKUP(P95,[1]SCORE3!K:K,[1]SCORE3!L:L)</f>
        <v>0</v>
      </c>
      <c r="R95" s="197">
        <v>3.7</v>
      </c>
      <c r="S95" s="194">
        <f>LOOKUP(R95,[1]SCORE3!G:G,[1]SCORE3!E:E)</f>
        <v>55</v>
      </c>
      <c r="T95" s="197"/>
      <c r="U95" s="196">
        <f>LOOKUP(T95,[1]SCORE3!H:H,[1]SCORE3!E:E)</f>
        <v>0</v>
      </c>
      <c r="V95" s="193">
        <v>23.23</v>
      </c>
      <c r="W95" s="194">
        <f>LOOKUP(V95,[1]SCORE3!I:I,[1]SCORE3!E:E)</f>
        <v>45</v>
      </c>
      <c r="X95" s="178">
        <f t="shared" si="2"/>
        <v>155</v>
      </c>
      <c r="Y95" s="17"/>
      <c r="Z95" s="17"/>
    </row>
    <row r="96" spans="1:26">
      <c r="A96" s="79">
        <v>87</v>
      </c>
      <c r="B96" s="78" t="s">
        <v>430</v>
      </c>
      <c r="C96" s="78" t="s">
        <v>431</v>
      </c>
      <c r="D96" s="79">
        <v>2005</v>
      </c>
      <c r="E96" s="79" t="s">
        <v>442</v>
      </c>
      <c r="F96" s="193">
        <v>9.5</v>
      </c>
      <c r="G96" s="194">
        <f>LOOKUP(F96,SCORE3!B:B,SCORE3!A:A)</f>
        <v>60</v>
      </c>
      <c r="H96" s="195"/>
      <c r="I96" s="194">
        <f>LOOKUP(H96,SCORE1!E:E,SCORE1!D:D)</f>
        <v>0</v>
      </c>
      <c r="J96" s="195"/>
      <c r="K96" s="194">
        <f>LOOKUP(J96,SCORE3!D:D,SCORE3!A:A)</f>
        <v>0</v>
      </c>
      <c r="L96" s="195"/>
      <c r="M96" s="196">
        <f>LOOKUP(L96,SCORE3!C:C,SCORE3!A:A)</f>
        <v>0</v>
      </c>
      <c r="N96" s="195"/>
      <c r="O96" s="194">
        <f>LOOKUP(N96,SCORE1!M:M,SCORE1!L:L)</f>
        <v>0</v>
      </c>
      <c r="P96" s="197"/>
      <c r="Q96" s="196">
        <f>LOOKUP(P96,SCORE3!K:K,SCORE3!L:L)</f>
        <v>0</v>
      </c>
      <c r="R96" s="197">
        <v>3</v>
      </c>
      <c r="S96" s="194">
        <f>LOOKUP(R96,SCORE3!G:G,SCORE3!E:E)</f>
        <v>40</v>
      </c>
      <c r="T96" s="197"/>
      <c r="U96" s="196">
        <f>LOOKUP(T96,SCORE3!H:H,SCORE3!E:E)</f>
        <v>0</v>
      </c>
      <c r="V96" s="193">
        <v>25.72</v>
      </c>
      <c r="W96" s="194">
        <f>LOOKUP(V96,SCORE3!I:I,SCORE3!E:E)</f>
        <v>50</v>
      </c>
      <c r="X96" s="174">
        <f t="shared" si="2"/>
        <v>150</v>
      </c>
      <c r="Y96" s="17"/>
      <c r="Z96" s="17"/>
    </row>
    <row r="97" spans="1:26" ht="16.5" thickBot="1">
      <c r="A97" s="79">
        <v>88</v>
      </c>
      <c r="B97" s="78" t="s">
        <v>404</v>
      </c>
      <c r="C97" s="78" t="s">
        <v>365</v>
      </c>
      <c r="D97" s="79">
        <v>2005</v>
      </c>
      <c r="E97" s="79" t="s">
        <v>434</v>
      </c>
      <c r="F97" s="193">
        <v>9.6</v>
      </c>
      <c r="G97" s="194">
        <f>LOOKUP(F97,SCORE3!B:B,SCORE3!A:A)</f>
        <v>55</v>
      </c>
      <c r="H97" s="195"/>
      <c r="I97" s="194">
        <f>LOOKUP(H97,SCORE1!E:E,SCORE1!D:D)</f>
        <v>0</v>
      </c>
      <c r="J97" s="195"/>
      <c r="K97" s="194">
        <f>LOOKUP(J97,SCORE3!D:D,SCORE3!A:A)</f>
        <v>0</v>
      </c>
      <c r="L97" s="195"/>
      <c r="M97" s="196">
        <f>LOOKUP(L97,SCORE3!C:C,SCORE3!A:A)</f>
        <v>0</v>
      </c>
      <c r="N97" s="195"/>
      <c r="O97" s="194">
        <f>LOOKUP(N97,SCORE1!M:M,SCORE1!L:L)</f>
        <v>0</v>
      </c>
      <c r="P97" s="197"/>
      <c r="Q97" s="196">
        <f>LOOKUP(P97,SCORE3!K:K,SCORE3!L:L)</f>
        <v>0</v>
      </c>
      <c r="R97" s="197">
        <v>3</v>
      </c>
      <c r="S97" s="194">
        <f>LOOKUP(R97,SCORE3!G:G,SCORE3!E:E)</f>
        <v>40</v>
      </c>
      <c r="T97" s="197"/>
      <c r="U97" s="196">
        <f>LOOKUP(T97,SCORE3!H:H,SCORE3!E:E)</f>
        <v>0</v>
      </c>
      <c r="V97" s="193">
        <v>28.14</v>
      </c>
      <c r="W97" s="194">
        <f>LOOKUP(V97,SCORE3!I:I,SCORE3!E:E)</f>
        <v>55</v>
      </c>
      <c r="X97" s="175">
        <f t="shared" si="2"/>
        <v>150</v>
      </c>
      <c r="Y97" s="17"/>
      <c r="Z97" s="17"/>
    </row>
    <row r="98" spans="1:26" ht="17.25" thickTop="1" thickBot="1">
      <c r="A98" s="79">
        <v>89</v>
      </c>
      <c r="B98" s="88" t="s">
        <v>426</v>
      </c>
      <c r="C98" s="78" t="s">
        <v>427</v>
      </c>
      <c r="D98" s="79">
        <v>2005</v>
      </c>
      <c r="E98" s="79" t="s">
        <v>442</v>
      </c>
      <c r="F98" s="193">
        <v>10.06</v>
      </c>
      <c r="G98" s="194">
        <f>LOOKUP(F98,SCORE3!B:B,SCORE3!A:A)</f>
        <v>45</v>
      </c>
      <c r="H98" s="195"/>
      <c r="I98" s="194">
        <f>LOOKUP(H98,SCORE1!E:E,SCORE1!D:D)</f>
        <v>0</v>
      </c>
      <c r="J98" s="195"/>
      <c r="K98" s="194">
        <f>LOOKUP(J98,SCORE3!D:D,SCORE3!A:A)</f>
        <v>0</v>
      </c>
      <c r="L98" s="195"/>
      <c r="M98" s="196">
        <f>LOOKUP(L98,SCORE3!C:C,SCORE3!A:A)</f>
        <v>0</v>
      </c>
      <c r="N98" s="195"/>
      <c r="O98" s="194">
        <f>LOOKUP(N98,SCORE1!M:M,SCORE1!L:L)</f>
        <v>0</v>
      </c>
      <c r="P98" s="197"/>
      <c r="Q98" s="196">
        <f>LOOKUP(P98,SCORE3!K:K,SCORE3!L:L)</f>
        <v>0</v>
      </c>
      <c r="R98" s="197">
        <v>3.17</v>
      </c>
      <c r="S98" s="194">
        <f>LOOKUP(R98,SCORE3!G:G,SCORE3!E:E)</f>
        <v>45</v>
      </c>
      <c r="T98" s="197"/>
      <c r="U98" s="196">
        <f>LOOKUP(T98,SCORE3!H:H,SCORE3!E:E)</f>
        <v>0</v>
      </c>
      <c r="V98" s="193">
        <v>31.49</v>
      </c>
      <c r="W98" s="194">
        <f>LOOKUP(V98,SCORE3!I:I,SCORE3!E:E)</f>
        <v>60</v>
      </c>
      <c r="X98" s="176">
        <f t="shared" si="2"/>
        <v>150</v>
      </c>
      <c r="Y98" s="17"/>
      <c r="Z98" s="17"/>
    </row>
    <row r="99" spans="1:26" ht="16.5" thickTop="1">
      <c r="A99" s="79">
        <v>90</v>
      </c>
      <c r="B99" s="86" t="s">
        <v>389</v>
      </c>
      <c r="C99" s="84" t="s">
        <v>390</v>
      </c>
      <c r="D99" s="85">
        <v>2005</v>
      </c>
      <c r="E99" s="87" t="s">
        <v>439</v>
      </c>
      <c r="F99" s="193">
        <v>9.77</v>
      </c>
      <c r="G99" s="194">
        <f>LOOKUP(F99,SCORE3!B:B,SCORE3!A:A)</f>
        <v>55</v>
      </c>
      <c r="H99" s="195"/>
      <c r="I99" s="194">
        <f>LOOKUP(H99,SCORE1!E:E,SCORE1!D:D)</f>
        <v>0</v>
      </c>
      <c r="J99" s="195"/>
      <c r="K99" s="194">
        <f>LOOKUP(J99,SCORE3!D:D,SCORE3!A:A)</f>
        <v>0</v>
      </c>
      <c r="L99" s="195"/>
      <c r="M99" s="196">
        <f>LOOKUP(L99,SCORE3!C:C,SCORE3!A:A)</f>
        <v>0</v>
      </c>
      <c r="N99" s="195"/>
      <c r="O99" s="194">
        <f>LOOKUP(N99,SCORE1!M:M,SCORE1!L:L)</f>
        <v>0</v>
      </c>
      <c r="P99" s="197"/>
      <c r="Q99" s="196">
        <f>LOOKUP(P99,SCORE3!K:K,SCORE3!L:L)</f>
        <v>0</v>
      </c>
      <c r="R99" s="197">
        <v>3.21</v>
      </c>
      <c r="S99" s="194">
        <f>LOOKUP(R99,SCORE3!G:G,SCORE3!E:E)</f>
        <v>45</v>
      </c>
      <c r="T99" s="197"/>
      <c r="U99" s="196">
        <f>LOOKUP(T99,SCORE3!H:H,SCORE3!E:E)</f>
        <v>0</v>
      </c>
      <c r="V99" s="193">
        <v>27.08</v>
      </c>
      <c r="W99" s="194">
        <f>LOOKUP(V99,SCORE3!I:I,SCORE3!E:E)</f>
        <v>50</v>
      </c>
      <c r="X99" s="177">
        <f t="shared" si="2"/>
        <v>150</v>
      </c>
      <c r="Y99" s="17"/>
      <c r="Z99" s="17"/>
    </row>
    <row r="100" spans="1:26" ht="16.5" thickBot="1">
      <c r="A100" s="79">
        <v>91</v>
      </c>
      <c r="B100" s="78" t="s">
        <v>1107</v>
      </c>
      <c r="C100" s="78" t="s">
        <v>1108</v>
      </c>
      <c r="D100" s="79">
        <v>2005</v>
      </c>
      <c r="E100" s="79" t="s">
        <v>756</v>
      </c>
      <c r="F100" s="193"/>
      <c r="G100" s="194">
        <f>LOOKUP(F100,[1]SCORE3!B:B,[1]SCORE3!A:A)</f>
        <v>0</v>
      </c>
      <c r="H100" s="195"/>
      <c r="I100" s="194">
        <f>LOOKUP(H100,[1]SCORE1!E:E,[1]SCORE1!D:D)</f>
        <v>0</v>
      </c>
      <c r="J100" s="195" t="s">
        <v>1109</v>
      </c>
      <c r="K100" s="194">
        <f>LOOKUP(J100,[1]SCORE3!D:D,[1]SCORE3!A:A)</f>
        <v>45</v>
      </c>
      <c r="L100" s="195"/>
      <c r="M100" s="196">
        <f>LOOKUP(L100,[1]SCORE3!C:C,[1]SCORE3!A:A)</f>
        <v>0</v>
      </c>
      <c r="N100" s="195"/>
      <c r="O100" s="194">
        <f>LOOKUP(N100,[1]SCORE1!M:M,[1]SCORE1!L:L)</f>
        <v>0</v>
      </c>
      <c r="P100" s="197"/>
      <c r="Q100" s="196">
        <f>LOOKUP(P100,[1]SCORE3!K:K,[1]SCORE3!L:L)</f>
        <v>0</v>
      </c>
      <c r="R100" s="197">
        <v>4.25</v>
      </c>
      <c r="S100" s="194">
        <f>LOOKUP(R100,[1]SCORE3!G:G,[1]SCORE3!E:E)</f>
        <v>70</v>
      </c>
      <c r="T100" s="197"/>
      <c r="U100" s="196">
        <f>LOOKUP(T100,[1]SCORE3!H:H,[1]SCORE3!E:E)</f>
        <v>0</v>
      </c>
      <c r="V100" s="193">
        <v>19.190000000000001</v>
      </c>
      <c r="W100" s="194">
        <f>LOOKUP(V100,[1]SCORE3!I:I,[1]SCORE3!E:E)</f>
        <v>35</v>
      </c>
      <c r="X100" s="178">
        <f t="shared" si="2"/>
        <v>150</v>
      </c>
      <c r="Y100" s="17"/>
      <c r="Z100" s="17"/>
    </row>
    <row r="101" spans="1:26">
      <c r="A101" s="79">
        <v>92</v>
      </c>
      <c r="B101" s="105" t="s">
        <v>1110</v>
      </c>
      <c r="C101" s="105" t="s">
        <v>388</v>
      </c>
      <c r="D101" s="80">
        <v>2006</v>
      </c>
      <c r="E101" s="80" t="s">
        <v>1111</v>
      </c>
      <c r="F101" s="193"/>
      <c r="G101" s="194">
        <f>LOOKUP(F101,[1]SCORE3!B:B,[1]SCORE3!A:A)</f>
        <v>0</v>
      </c>
      <c r="H101" s="195"/>
      <c r="I101" s="194">
        <f>LOOKUP(H101,[1]SCORE1!E:E,[1]SCORE1!D:D)</f>
        <v>0</v>
      </c>
      <c r="J101" s="195" t="s">
        <v>1112</v>
      </c>
      <c r="K101" s="194">
        <f>LOOKUP(J101,[1]SCORE3!D:D,[1]SCORE3!A:A)</f>
        <v>50</v>
      </c>
      <c r="L101" s="195"/>
      <c r="M101" s="196">
        <f>LOOKUP(L101,[1]SCORE3!C:C,[1]SCORE3!A:A)</f>
        <v>0</v>
      </c>
      <c r="N101" s="195"/>
      <c r="O101" s="194">
        <f>LOOKUP(N101,[1]SCORE1!M:M,[1]SCORE1!L:L)</f>
        <v>0</v>
      </c>
      <c r="P101" s="197"/>
      <c r="Q101" s="196">
        <f>LOOKUP(P101,[1]SCORE3!K:K,[1]SCORE3!L:L)</f>
        <v>0</v>
      </c>
      <c r="R101" s="197">
        <v>3.7</v>
      </c>
      <c r="S101" s="194">
        <f>LOOKUP(R101,[1]SCORE3!G:G,[1]SCORE3!E:E)</f>
        <v>55</v>
      </c>
      <c r="T101" s="197"/>
      <c r="U101" s="196">
        <f>LOOKUP(T101,[1]SCORE3!H:H,[1]SCORE3!E:E)</f>
        <v>0</v>
      </c>
      <c r="V101" s="193">
        <v>22.52</v>
      </c>
      <c r="W101" s="194">
        <f>LOOKUP(V101,[1]SCORE3!I:I,[1]SCORE3!E:E)</f>
        <v>45</v>
      </c>
      <c r="X101" s="174">
        <f t="shared" si="2"/>
        <v>150</v>
      </c>
      <c r="Y101" s="17"/>
      <c r="Z101" s="17"/>
    </row>
    <row r="102" spans="1:26" ht="16.5" thickBot="1">
      <c r="A102" s="79">
        <v>93</v>
      </c>
      <c r="B102" s="78" t="s">
        <v>1113</v>
      </c>
      <c r="C102" s="78" t="s">
        <v>369</v>
      </c>
      <c r="D102" s="79">
        <v>2005</v>
      </c>
      <c r="E102" s="79" t="s">
        <v>1055</v>
      </c>
      <c r="F102" s="193">
        <v>9.6</v>
      </c>
      <c r="G102" s="194">
        <f>LOOKUP(F102,[1]SCORE3!B:B,[1]SCORE3!A:A)</f>
        <v>55</v>
      </c>
      <c r="H102" s="195"/>
      <c r="I102" s="194">
        <f>LOOKUP(H102,[1]SCORE1!E:E,[1]SCORE1!D:D)</f>
        <v>0</v>
      </c>
      <c r="J102" s="195"/>
      <c r="K102" s="194">
        <f>LOOKUP(J102,[1]SCORE3!D:D,[1]SCORE3!A:A)</f>
        <v>0</v>
      </c>
      <c r="L102" s="195"/>
      <c r="M102" s="196">
        <f>LOOKUP(L102,[1]SCORE3!C:C,[1]SCORE3!A:A)</f>
        <v>0</v>
      </c>
      <c r="N102" s="195"/>
      <c r="O102" s="194">
        <f>LOOKUP(N102,[1]SCORE1!M:M,[1]SCORE1!L:L)</f>
        <v>0</v>
      </c>
      <c r="P102" s="197"/>
      <c r="Q102" s="196">
        <f>LOOKUP(P102,[1]SCORE3!K:K,[1]SCORE3!L:L)</f>
        <v>0</v>
      </c>
      <c r="R102" s="197">
        <v>3.5</v>
      </c>
      <c r="S102" s="194">
        <f>LOOKUP(R102,[1]SCORE3!G:G,[1]SCORE3!E:E)</f>
        <v>50</v>
      </c>
      <c r="T102" s="197"/>
      <c r="U102" s="196">
        <f>LOOKUP(T102,[1]SCORE3!H:H,[1]SCORE3!E:E)</f>
        <v>0</v>
      </c>
      <c r="V102" s="193">
        <v>23.2</v>
      </c>
      <c r="W102" s="194">
        <f>LOOKUP(V102,[1]SCORE3!I:I,[1]SCORE3!E:E)</f>
        <v>45</v>
      </c>
      <c r="X102" s="175">
        <f t="shared" si="2"/>
        <v>150</v>
      </c>
      <c r="Y102" s="17"/>
      <c r="Z102" s="17"/>
    </row>
    <row r="103" spans="1:26" ht="17.25" thickTop="1" thickBot="1">
      <c r="A103" s="79">
        <v>94</v>
      </c>
      <c r="B103" s="78" t="s">
        <v>377</v>
      </c>
      <c r="C103" s="78" t="s">
        <v>378</v>
      </c>
      <c r="D103" s="79">
        <v>2005</v>
      </c>
      <c r="E103" s="79" t="s">
        <v>437</v>
      </c>
      <c r="F103" s="193"/>
      <c r="G103" s="194">
        <f>LOOKUP(F103,SCORE3!B:B,SCORE3!A:A)</f>
        <v>0</v>
      </c>
      <c r="H103" s="195"/>
      <c r="I103" s="194">
        <f>LOOKUP(H103,SCORE1!E:E,SCORE1!D:D)</f>
        <v>0</v>
      </c>
      <c r="J103" s="195" t="s">
        <v>576</v>
      </c>
      <c r="K103" s="194">
        <f>LOOKUP(J103,SCORE3!D:D,SCORE3!A:A)</f>
        <v>40</v>
      </c>
      <c r="L103" s="195"/>
      <c r="M103" s="196">
        <f>LOOKUP(L103,SCORE3!C:C,SCORE3!A:A)</f>
        <v>0</v>
      </c>
      <c r="N103" s="195"/>
      <c r="O103" s="194">
        <f>LOOKUP(N103,SCORE1!M:M,SCORE1!L:L)</f>
        <v>0</v>
      </c>
      <c r="P103" s="197"/>
      <c r="Q103" s="196">
        <f>LOOKUP(P103,SCORE3!K:K,SCORE3!L:L)</f>
        <v>0</v>
      </c>
      <c r="R103" s="197">
        <v>3.33</v>
      </c>
      <c r="S103" s="194">
        <f>LOOKUP(R103,SCORE3!G:G,SCORE3!E:E)</f>
        <v>50</v>
      </c>
      <c r="T103" s="197"/>
      <c r="U103" s="196">
        <f>LOOKUP(T103,SCORE3!H:H,SCORE3!E:E)</f>
        <v>0</v>
      </c>
      <c r="V103" s="193">
        <v>29.82</v>
      </c>
      <c r="W103" s="194">
        <f>LOOKUP(V103,SCORE3!I:I,SCORE3!E:E)</f>
        <v>55</v>
      </c>
      <c r="X103" s="176">
        <f t="shared" si="2"/>
        <v>145</v>
      </c>
      <c r="Y103" s="17"/>
      <c r="Z103" s="17"/>
    </row>
    <row r="104" spans="1:26" ht="16.5" thickTop="1">
      <c r="A104" s="79">
        <v>95</v>
      </c>
      <c r="B104" s="78" t="s">
        <v>370</v>
      </c>
      <c r="C104" s="78" t="s">
        <v>371</v>
      </c>
      <c r="D104" s="80">
        <v>2006</v>
      </c>
      <c r="E104" s="80" t="s">
        <v>435</v>
      </c>
      <c r="F104" s="193"/>
      <c r="G104" s="194">
        <f>LOOKUP(F104,SCORE3!B:B,SCORE3!A:A)</f>
        <v>0</v>
      </c>
      <c r="H104" s="195"/>
      <c r="I104" s="194">
        <f>LOOKUP(H104,SCORE1!E:E,SCORE1!D:D)</f>
        <v>0</v>
      </c>
      <c r="J104" s="195" t="s">
        <v>572</v>
      </c>
      <c r="K104" s="194">
        <f>LOOKUP(J104,SCORE3!D:D,SCORE3!A:A)</f>
        <v>45</v>
      </c>
      <c r="L104" s="195"/>
      <c r="M104" s="196">
        <f>LOOKUP(L104,SCORE3!C:C,SCORE3!A:A)</f>
        <v>0</v>
      </c>
      <c r="N104" s="195"/>
      <c r="O104" s="194">
        <f>LOOKUP(N104,SCORE1!M:M,SCORE1!L:L)</f>
        <v>0</v>
      </c>
      <c r="P104" s="197"/>
      <c r="Q104" s="196">
        <f>LOOKUP(P104,SCORE3!K:K,SCORE3!L:L)</f>
        <v>0</v>
      </c>
      <c r="R104" s="197">
        <v>3.54</v>
      </c>
      <c r="S104" s="194">
        <f>LOOKUP(R104,SCORE3!G:G,SCORE3!E:E)</f>
        <v>55</v>
      </c>
      <c r="T104" s="197"/>
      <c r="U104" s="196">
        <f>LOOKUP(T104,SCORE3!H:H,SCORE3!E:E)</f>
        <v>0</v>
      </c>
      <c r="V104" s="193">
        <v>24.49</v>
      </c>
      <c r="W104" s="194">
        <f>LOOKUP(V104,SCORE3!I:I,SCORE3!E:E)</f>
        <v>45</v>
      </c>
      <c r="X104" s="177">
        <f t="shared" si="2"/>
        <v>145</v>
      </c>
      <c r="Y104" s="17"/>
      <c r="Z104" s="17"/>
    </row>
    <row r="105" spans="1:26" ht="16.5" thickBot="1">
      <c r="A105" s="79">
        <v>96</v>
      </c>
      <c r="B105" s="78" t="s">
        <v>1017</v>
      </c>
      <c r="C105" s="78" t="s">
        <v>365</v>
      </c>
      <c r="D105" s="79">
        <v>2006</v>
      </c>
      <c r="E105" s="79" t="s">
        <v>583</v>
      </c>
      <c r="F105" s="193">
        <v>9.8699999999999992</v>
      </c>
      <c r="G105" s="194">
        <f>LOOKUP(F105,[2]SCORE3!B:B,[2]SCORE3!A:A)</f>
        <v>50</v>
      </c>
      <c r="H105" s="195"/>
      <c r="I105" s="194">
        <f>LOOKUP(H105,[2]SCORE1!E:E,[2]SCORE1!D:D)</f>
        <v>0</v>
      </c>
      <c r="J105" s="195"/>
      <c r="K105" s="194">
        <f>LOOKUP(J105,[2]SCORE3!D:D,[2]SCORE3!A:A)</f>
        <v>0</v>
      </c>
      <c r="L105" s="195"/>
      <c r="M105" s="196">
        <f>LOOKUP(L105,[2]SCORE3!C:C,[2]SCORE3!A:A)</f>
        <v>0</v>
      </c>
      <c r="N105" s="195"/>
      <c r="O105" s="194">
        <f>LOOKUP(N105,[2]SCORE1!M:M,[2]SCORE1!L:L)</f>
        <v>0</v>
      </c>
      <c r="P105" s="197"/>
      <c r="Q105" s="196">
        <f>LOOKUP(P105,[2]SCORE3!K:K,[2]SCORE3!L:L)</f>
        <v>0</v>
      </c>
      <c r="R105" s="197">
        <v>3.55</v>
      </c>
      <c r="S105" s="194">
        <f>LOOKUP(R105,[2]SCORE3!G:G,[2]SCORE3!E:E)</f>
        <v>55</v>
      </c>
      <c r="T105" s="197"/>
      <c r="U105" s="196">
        <f>LOOKUP(T105,[2]SCORE3!H:H,[2]SCORE3!E:E)</f>
        <v>0</v>
      </c>
      <c r="V105" s="193">
        <v>21.18</v>
      </c>
      <c r="W105" s="194">
        <f>LOOKUP(V105,[2]SCORE3!I:I,[2]SCORE3!E:E)</f>
        <v>40</v>
      </c>
      <c r="X105" s="178">
        <f t="shared" si="2"/>
        <v>145</v>
      </c>
      <c r="Y105" s="17"/>
      <c r="Z105" s="17"/>
    </row>
    <row r="106" spans="1:26">
      <c r="A106" s="79">
        <v>97</v>
      </c>
      <c r="B106" s="78" t="s">
        <v>1018</v>
      </c>
      <c r="C106" s="78" t="s">
        <v>1019</v>
      </c>
      <c r="D106" s="79">
        <v>2006</v>
      </c>
      <c r="E106" s="79" t="s">
        <v>583</v>
      </c>
      <c r="F106" s="193">
        <v>9.9</v>
      </c>
      <c r="G106" s="194">
        <f>LOOKUP(F106,[2]SCORE3!B:B,[2]SCORE3!A:A)</f>
        <v>50</v>
      </c>
      <c r="H106" s="195"/>
      <c r="I106" s="194">
        <f>LOOKUP(H106,[2]SCORE1!E:E,[2]SCORE1!D:D)</f>
        <v>0</v>
      </c>
      <c r="J106" s="195"/>
      <c r="K106" s="194">
        <f>LOOKUP(J106,[2]SCORE3!D:D,[2]SCORE3!A:A)</f>
        <v>0</v>
      </c>
      <c r="L106" s="195"/>
      <c r="M106" s="196">
        <f>LOOKUP(L106,[2]SCORE3!C:C,[2]SCORE3!A:A)</f>
        <v>0</v>
      </c>
      <c r="N106" s="195"/>
      <c r="O106" s="194">
        <f>LOOKUP(N106,[2]SCORE1!M:M,[2]SCORE1!L:L)</f>
        <v>0</v>
      </c>
      <c r="P106" s="197"/>
      <c r="Q106" s="196">
        <f>LOOKUP(P106,[2]SCORE3!K:K,[2]SCORE3!L:L)</f>
        <v>0</v>
      </c>
      <c r="R106" s="197">
        <v>3.55</v>
      </c>
      <c r="S106" s="194">
        <f>LOOKUP(R106,[2]SCORE3!G:G,[2]SCORE3!E:E)</f>
        <v>55</v>
      </c>
      <c r="T106" s="197"/>
      <c r="U106" s="196">
        <f>LOOKUP(T106,[2]SCORE3!H:H,[2]SCORE3!E:E)</f>
        <v>0</v>
      </c>
      <c r="V106" s="193">
        <v>20.64</v>
      </c>
      <c r="W106" s="194">
        <f>LOOKUP(V106,[2]SCORE3!I:I,[2]SCORE3!E:E)</f>
        <v>40</v>
      </c>
      <c r="X106" s="174">
        <f t="shared" ref="X106:X137" si="3">G106+I106+K106+M106+O106+Q106+S106+U106+W106</f>
        <v>145</v>
      </c>
      <c r="Y106" s="17"/>
      <c r="Z106" s="17"/>
    </row>
    <row r="107" spans="1:26" ht="16.5" thickBot="1">
      <c r="A107" s="79">
        <v>98</v>
      </c>
      <c r="B107" s="97" t="s">
        <v>1020</v>
      </c>
      <c r="C107" s="97" t="s">
        <v>1021</v>
      </c>
      <c r="D107" s="98">
        <v>2005</v>
      </c>
      <c r="E107" s="98" t="s">
        <v>612</v>
      </c>
      <c r="F107" s="193">
        <v>9.61</v>
      </c>
      <c r="G107" s="194">
        <f>LOOKUP(F107,[2]SCORE3!B:B,[2]SCORE3!A:A)</f>
        <v>55</v>
      </c>
      <c r="H107" s="195"/>
      <c r="I107" s="194">
        <f>LOOKUP(H107,[2]SCORE1!E:E,[2]SCORE1!D:D)</f>
        <v>0</v>
      </c>
      <c r="J107" s="195"/>
      <c r="K107" s="194">
        <f>LOOKUP(J107,[2]SCORE3!D:D,[2]SCORE3!A:A)</f>
        <v>0</v>
      </c>
      <c r="L107" s="195"/>
      <c r="M107" s="196">
        <f>LOOKUP(L107,[2]SCORE3!C:C,[2]SCORE3!A:A)</f>
        <v>0</v>
      </c>
      <c r="N107" s="195"/>
      <c r="O107" s="194">
        <f>LOOKUP(N107,[2]SCORE1!M:M,[2]SCORE1!L:L)</f>
        <v>0</v>
      </c>
      <c r="P107" s="197"/>
      <c r="Q107" s="196">
        <f>LOOKUP(P107,[2]SCORE3!K:K,[2]SCORE3!L:L)</f>
        <v>0</v>
      </c>
      <c r="R107" s="197">
        <v>3.4</v>
      </c>
      <c r="S107" s="194">
        <f>LOOKUP(R107,[2]SCORE3!G:G,[2]SCORE3!E:E)</f>
        <v>50</v>
      </c>
      <c r="T107" s="197"/>
      <c r="U107" s="196">
        <f>LOOKUP(T107,[2]SCORE3!H:H,[2]SCORE3!E:E)</f>
        <v>0</v>
      </c>
      <c r="V107" s="193">
        <v>21.6</v>
      </c>
      <c r="W107" s="194">
        <f>LOOKUP(V107,[2]SCORE3!I:I,[2]SCORE3!E:E)</f>
        <v>40</v>
      </c>
      <c r="X107" s="175">
        <f t="shared" si="3"/>
        <v>145</v>
      </c>
      <c r="Y107" s="17"/>
      <c r="Z107" s="17"/>
    </row>
    <row r="108" spans="1:26" ht="17.25" thickTop="1" thickBot="1">
      <c r="A108" s="79">
        <v>99</v>
      </c>
      <c r="B108" s="78" t="s">
        <v>1022</v>
      </c>
      <c r="C108" s="78" t="s">
        <v>1023</v>
      </c>
      <c r="D108" s="79">
        <v>2006</v>
      </c>
      <c r="E108" s="79" t="s">
        <v>583</v>
      </c>
      <c r="F108" s="193">
        <v>9.3000000000000007</v>
      </c>
      <c r="G108" s="194">
        <f>LOOKUP(F108,[2]SCORE3!B:B,[2]SCORE3!A:A)</f>
        <v>65</v>
      </c>
      <c r="H108" s="195"/>
      <c r="I108" s="194">
        <f>LOOKUP(H108,[2]SCORE1!E:E,[2]SCORE1!D:D)</f>
        <v>0</v>
      </c>
      <c r="J108" s="195"/>
      <c r="K108" s="194">
        <f>LOOKUP(J108,[2]SCORE3!D:D,[2]SCORE3!A:A)</f>
        <v>0</v>
      </c>
      <c r="L108" s="195"/>
      <c r="M108" s="196">
        <f>LOOKUP(L108,[2]SCORE3!C:C,[2]SCORE3!A:A)</f>
        <v>0</v>
      </c>
      <c r="N108" s="195"/>
      <c r="O108" s="194">
        <f>LOOKUP(N108,[2]SCORE1!M:M,[2]SCORE1!L:L)</f>
        <v>0</v>
      </c>
      <c r="P108" s="197"/>
      <c r="Q108" s="196">
        <f>LOOKUP(P108,[2]SCORE3!K:K,[2]SCORE3!L:L)</f>
        <v>0</v>
      </c>
      <c r="R108" s="197">
        <v>3.1</v>
      </c>
      <c r="S108" s="194">
        <f>LOOKUP(R108,[2]SCORE3!G:G,[2]SCORE3!E:E)</f>
        <v>40</v>
      </c>
      <c r="T108" s="197"/>
      <c r="U108" s="196">
        <f>LOOKUP(T108,[2]SCORE3!H:H,[2]SCORE3!E:E)</f>
        <v>0</v>
      </c>
      <c r="V108" s="193">
        <v>21.63</v>
      </c>
      <c r="W108" s="194">
        <f>LOOKUP(V108,[2]SCORE3!I:I,[2]SCORE3!E:E)</f>
        <v>40</v>
      </c>
      <c r="X108" s="176">
        <f t="shared" si="3"/>
        <v>145</v>
      </c>
      <c r="Y108" s="17"/>
      <c r="Z108" s="17"/>
    </row>
    <row r="109" spans="1:26" ht="16.5" thickTop="1">
      <c r="A109" s="79">
        <v>100</v>
      </c>
      <c r="B109" s="78" t="s">
        <v>1114</v>
      </c>
      <c r="C109" s="78" t="s">
        <v>1115</v>
      </c>
      <c r="D109" s="79">
        <v>2005</v>
      </c>
      <c r="E109" s="79" t="s">
        <v>1055</v>
      </c>
      <c r="F109" s="193"/>
      <c r="G109" s="194">
        <f>LOOKUP(F109,[1]SCORE3!B:B,[1]SCORE3!A:A)</f>
        <v>0</v>
      </c>
      <c r="H109" s="195"/>
      <c r="I109" s="194">
        <f>LOOKUP(H109,[1]SCORE1!E:E,[1]SCORE1!D:D)</f>
        <v>0</v>
      </c>
      <c r="J109" s="195" t="s">
        <v>1116</v>
      </c>
      <c r="K109" s="194">
        <f>LOOKUP(J109,[1]SCORE3!D:D,[1]SCORE3!A:A)</f>
        <v>55</v>
      </c>
      <c r="L109" s="195"/>
      <c r="M109" s="196">
        <f>LOOKUP(L109,[1]SCORE3!C:C,[1]SCORE3!A:A)</f>
        <v>0</v>
      </c>
      <c r="N109" s="195"/>
      <c r="O109" s="194">
        <f>LOOKUP(N109,[1]SCORE1!M:M,[1]SCORE1!L:L)</f>
        <v>0</v>
      </c>
      <c r="P109" s="197"/>
      <c r="Q109" s="196">
        <f>LOOKUP(P109,[1]SCORE3!K:K,[1]SCORE3!L:L)</f>
        <v>0</v>
      </c>
      <c r="R109" s="197">
        <v>3.7</v>
      </c>
      <c r="S109" s="194">
        <f>LOOKUP(R109,[1]SCORE3!G:G,[1]SCORE3!E:E)</f>
        <v>55</v>
      </c>
      <c r="T109" s="197"/>
      <c r="U109" s="196">
        <f>LOOKUP(T109,[1]SCORE3!H:H,[1]SCORE3!E:E)</f>
        <v>0</v>
      </c>
      <c r="V109" s="193">
        <v>17.850000000000001</v>
      </c>
      <c r="W109" s="194">
        <f>LOOKUP(V109,[1]SCORE3!I:I,[1]SCORE3!E:E)</f>
        <v>35</v>
      </c>
      <c r="X109" s="177">
        <f t="shared" si="3"/>
        <v>145</v>
      </c>
      <c r="Y109" s="17"/>
      <c r="Z109" s="17"/>
    </row>
    <row r="110" spans="1:26" ht="16.5" thickBot="1">
      <c r="A110" s="79">
        <v>101</v>
      </c>
      <c r="B110" s="78" t="s">
        <v>1117</v>
      </c>
      <c r="C110" s="78" t="s">
        <v>1068</v>
      </c>
      <c r="D110" s="79">
        <v>2005</v>
      </c>
      <c r="E110" s="79" t="s">
        <v>1055</v>
      </c>
      <c r="F110" s="193"/>
      <c r="G110" s="194">
        <f>LOOKUP(F110,[1]SCORE3!B:B,[1]SCORE3!A:A)</f>
        <v>0</v>
      </c>
      <c r="H110" s="195"/>
      <c r="I110" s="194">
        <f>LOOKUP(H110,[1]SCORE1!E:E,[1]SCORE1!D:D)</f>
        <v>0</v>
      </c>
      <c r="J110" s="195" t="s">
        <v>1118</v>
      </c>
      <c r="K110" s="194">
        <f>LOOKUP(J110,[1]SCORE3!D:D,[1]SCORE3!A:A)</f>
        <v>60</v>
      </c>
      <c r="L110" s="195"/>
      <c r="M110" s="196">
        <f>LOOKUP(L110,[1]SCORE3!C:C,[1]SCORE3!A:A)</f>
        <v>0</v>
      </c>
      <c r="N110" s="195"/>
      <c r="O110" s="194">
        <f>LOOKUP(N110,[1]SCORE1!M:M,[1]SCORE1!L:L)</f>
        <v>0</v>
      </c>
      <c r="P110" s="197"/>
      <c r="Q110" s="196">
        <f>LOOKUP(P110,[1]SCORE3!K:K,[1]SCORE3!L:L)</f>
        <v>0</v>
      </c>
      <c r="R110" s="197">
        <v>3.35</v>
      </c>
      <c r="S110" s="194">
        <f>LOOKUP(R110,[1]SCORE3!G:G,[1]SCORE3!E:E)</f>
        <v>50</v>
      </c>
      <c r="T110" s="197"/>
      <c r="U110" s="196">
        <f>LOOKUP(T110,[1]SCORE3!H:H,[1]SCORE3!E:E)</f>
        <v>0</v>
      </c>
      <c r="V110" s="193">
        <v>18.3</v>
      </c>
      <c r="W110" s="194">
        <f>LOOKUP(V110,[1]SCORE3!I:I,[1]SCORE3!E:E)</f>
        <v>35</v>
      </c>
      <c r="X110" s="178">
        <f t="shared" si="3"/>
        <v>145</v>
      </c>
      <c r="Y110" s="17"/>
      <c r="Z110" s="17"/>
    </row>
    <row r="111" spans="1:26">
      <c r="A111" s="79">
        <v>102</v>
      </c>
      <c r="B111" s="103" t="s">
        <v>1119</v>
      </c>
      <c r="C111" s="103" t="s">
        <v>1120</v>
      </c>
      <c r="D111" s="104">
        <v>2006</v>
      </c>
      <c r="E111" s="80" t="s">
        <v>737</v>
      </c>
      <c r="F111" s="193">
        <v>9.5500000000000007</v>
      </c>
      <c r="G111" s="194">
        <f>LOOKUP(F111,[1]SCORE3!B:B,[1]SCORE3!A:A)</f>
        <v>60</v>
      </c>
      <c r="H111" s="195"/>
      <c r="I111" s="194">
        <f>LOOKUP(H111,[1]SCORE1!E:E,[1]SCORE1!D:D)</f>
        <v>0</v>
      </c>
      <c r="J111" s="195"/>
      <c r="K111" s="194">
        <f>LOOKUP(J111,[1]SCORE3!D:D,[1]SCORE3!A:A)</f>
        <v>0</v>
      </c>
      <c r="L111" s="195"/>
      <c r="M111" s="196">
        <f>LOOKUP(L111,[1]SCORE3!C:C,[1]SCORE3!A:A)</f>
        <v>0</v>
      </c>
      <c r="N111" s="195"/>
      <c r="O111" s="194">
        <f>LOOKUP(N111,[1]SCORE1!M:M,[1]SCORE1!L:L)</f>
        <v>0</v>
      </c>
      <c r="P111" s="197"/>
      <c r="Q111" s="196">
        <f>LOOKUP(P111,[1]SCORE3!K:K,[1]SCORE3!L:L)</f>
        <v>0</v>
      </c>
      <c r="R111" s="197">
        <v>3.4</v>
      </c>
      <c r="S111" s="194">
        <f>LOOKUP(R111,[1]SCORE3!G:G,[1]SCORE3!E:E)</f>
        <v>50</v>
      </c>
      <c r="T111" s="197"/>
      <c r="U111" s="196">
        <f>LOOKUP(T111,[1]SCORE3!H:H,[1]SCORE3!E:E)</f>
        <v>0</v>
      </c>
      <c r="V111" s="193">
        <v>19.7</v>
      </c>
      <c r="W111" s="194">
        <f>LOOKUP(V111,[1]SCORE3!I:I,[1]SCORE3!E:E)</f>
        <v>35</v>
      </c>
      <c r="X111" s="174">
        <f t="shared" si="3"/>
        <v>145</v>
      </c>
      <c r="Y111" s="17"/>
      <c r="Z111" s="17"/>
    </row>
    <row r="112" spans="1:26" ht="16.5" thickBot="1">
      <c r="A112" s="79">
        <v>103</v>
      </c>
      <c r="B112" s="78" t="s">
        <v>1011</v>
      </c>
      <c r="C112" s="78" t="s">
        <v>1121</v>
      </c>
      <c r="D112" s="79">
        <v>2005</v>
      </c>
      <c r="E112" s="79" t="s">
        <v>1055</v>
      </c>
      <c r="F112" s="193">
        <v>9.8699999999999992</v>
      </c>
      <c r="G112" s="194">
        <f>LOOKUP(F112,[1]SCORE3!B:B,[1]SCORE3!A:A)</f>
        <v>50</v>
      </c>
      <c r="H112" s="195"/>
      <c r="I112" s="194">
        <f>LOOKUP(H112,[1]SCORE1!E:E,[1]SCORE1!D:D)</f>
        <v>0</v>
      </c>
      <c r="J112" s="195"/>
      <c r="K112" s="194">
        <f>LOOKUP(J112,[1]SCORE3!D:D,[1]SCORE3!A:A)</f>
        <v>0</v>
      </c>
      <c r="L112" s="195"/>
      <c r="M112" s="196">
        <f>LOOKUP(L112,[1]SCORE3!C:C,[1]SCORE3!A:A)</f>
        <v>0</v>
      </c>
      <c r="N112" s="195"/>
      <c r="O112" s="194">
        <f>LOOKUP(N112,[1]SCORE1!M:M,[1]SCORE1!L:L)</f>
        <v>0</v>
      </c>
      <c r="P112" s="197"/>
      <c r="Q112" s="196">
        <f>LOOKUP(P112,[1]SCORE3!K:K,[1]SCORE3!L:L)</f>
        <v>0</v>
      </c>
      <c r="R112" s="197">
        <v>3.5</v>
      </c>
      <c r="S112" s="194">
        <f>LOOKUP(R112,[1]SCORE3!G:G,[1]SCORE3!E:E)</f>
        <v>50</v>
      </c>
      <c r="T112" s="197"/>
      <c r="U112" s="196">
        <f>LOOKUP(T112,[1]SCORE3!H:H,[1]SCORE3!E:E)</f>
        <v>0</v>
      </c>
      <c r="V112" s="193">
        <v>24.95</v>
      </c>
      <c r="W112" s="194">
        <f>LOOKUP(V112,[1]SCORE3!I:I,[1]SCORE3!E:E)</f>
        <v>45</v>
      </c>
      <c r="X112" s="175">
        <f t="shared" si="3"/>
        <v>145</v>
      </c>
      <c r="Y112" s="17"/>
      <c r="Z112" s="17"/>
    </row>
    <row r="113" spans="1:26" ht="17.25" thickTop="1" thickBot="1">
      <c r="A113" s="79">
        <v>104</v>
      </c>
      <c r="B113" s="78" t="s">
        <v>1024</v>
      </c>
      <c r="C113" s="78" t="s">
        <v>1002</v>
      </c>
      <c r="D113" s="78">
        <v>2006</v>
      </c>
      <c r="E113" s="79" t="s">
        <v>998</v>
      </c>
      <c r="F113" s="193">
        <v>9.2799999999999994</v>
      </c>
      <c r="G113" s="194">
        <f>LOOKUP(F113,[2]SCORE3!B:B,[2]SCORE3!A:A)</f>
        <v>65</v>
      </c>
      <c r="H113" s="195"/>
      <c r="I113" s="194">
        <f>LOOKUP(H113,[2]SCORE1!E:E,[2]SCORE1!D:D)</f>
        <v>0</v>
      </c>
      <c r="J113" s="195"/>
      <c r="K113" s="194">
        <f>LOOKUP(J113,[2]SCORE3!D:D,[2]SCORE3!A:A)</f>
        <v>0</v>
      </c>
      <c r="L113" s="195"/>
      <c r="M113" s="196">
        <f>LOOKUP(L113,[2]SCORE3!C:C,[2]SCORE3!A:A)</f>
        <v>0</v>
      </c>
      <c r="N113" s="195"/>
      <c r="O113" s="194">
        <f>LOOKUP(N113,[2]SCORE1!M:M,[2]SCORE1!L:L)</f>
        <v>0</v>
      </c>
      <c r="P113" s="197"/>
      <c r="Q113" s="196">
        <f>LOOKUP(P113,[2]SCORE3!K:K,[2]SCORE3!L:L)</f>
        <v>0</v>
      </c>
      <c r="R113" s="197">
        <v>4.5</v>
      </c>
      <c r="S113" s="194">
        <f>LOOKUP(R113,[2]SCORE3!G:G,[2]SCORE3!E:E)</f>
        <v>75</v>
      </c>
      <c r="T113" s="197"/>
      <c r="U113" s="196">
        <f>LOOKUP(T113,[2]SCORE3!H:H,[2]SCORE3!E:E)</f>
        <v>0</v>
      </c>
      <c r="V113" s="193">
        <v>0</v>
      </c>
      <c r="W113" s="194">
        <f>LOOKUP(V113,[2]SCORE3!I:I,[2]SCORE3!E:E)</f>
        <v>0</v>
      </c>
      <c r="X113" s="176">
        <f t="shared" si="3"/>
        <v>140</v>
      </c>
      <c r="Y113" s="17"/>
      <c r="Z113" s="17"/>
    </row>
    <row r="114" spans="1:26" ht="16.5" thickTop="1">
      <c r="A114" s="79">
        <v>105</v>
      </c>
      <c r="B114" s="78" t="s">
        <v>1025</v>
      </c>
      <c r="C114" s="78" t="s">
        <v>366</v>
      </c>
      <c r="D114" s="79">
        <v>2005</v>
      </c>
      <c r="E114" s="79" t="s">
        <v>598</v>
      </c>
      <c r="F114" s="193">
        <v>9.9</v>
      </c>
      <c r="G114" s="194">
        <f>LOOKUP(F114,[2]SCORE3!B:B,[2]SCORE3!A:A)</f>
        <v>50</v>
      </c>
      <c r="H114" s="195"/>
      <c r="I114" s="194">
        <f>LOOKUP(H114,[2]SCORE1!E:E,[2]SCORE1!D:D)</f>
        <v>0</v>
      </c>
      <c r="J114" s="195"/>
      <c r="K114" s="194">
        <f>LOOKUP(J114,[2]SCORE3!D:D,[2]SCORE3!A:A)</f>
        <v>0</v>
      </c>
      <c r="L114" s="195"/>
      <c r="M114" s="196">
        <f>LOOKUP(L114,[2]SCORE3!C:C,[2]SCORE3!A:A)</f>
        <v>0</v>
      </c>
      <c r="N114" s="195"/>
      <c r="O114" s="194">
        <f>LOOKUP(N114,[2]SCORE1!M:M,[2]SCORE1!L:L)</f>
        <v>0</v>
      </c>
      <c r="P114" s="197"/>
      <c r="Q114" s="196">
        <f>LOOKUP(P114,[2]SCORE3!K:K,[2]SCORE3!L:L)</f>
        <v>0</v>
      </c>
      <c r="R114" s="197">
        <v>3.65</v>
      </c>
      <c r="S114" s="194">
        <f>LOOKUP(R114,[2]SCORE3!G:G,[2]SCORE3!E:E)</f>
        <v>55</v>
      </c>
      <c r="T114" s="197"/>
      <c r="U114" s="196">
        <f>LOOKUP(T114,[2]SCORE3!H:H,[2]SCORE3!E:E)</f>
        <v>0</v>
      </c>
      <c r="V114" s="193">
        <v>17.68</v>
      </c>
      <c r="W114" s="194">
        <f>LOOKUP(V114,[2]SCORE3!I:I,[2]SCORE3!E:E)</f>
        <v>35</v>
      </c>
      <c r="X114" s="177">
        <f t="shared" si="3"/>
        <v>140</v>
      </c>
      <c r="Y114" s="17"/>
      <c r="Z114" s="17"/>
    </row>
    <row r="115" spans="1:26" ht="16.5" thickBot="1">
      <c r="A115" s="79">
        <v>106</v>
      </c>
      <c r="B115" s="78" t="s">
        <v>1122</v>
      </c>
      <c r="C115" s="78" t="s">
        <v>388</v>
      </c>
      <c r="D115" s="79">
        <v>2006</v>
      </c>
      <c r="E115" s="79" t="s">
        <v>1055</v>
      </c>
      <c r="F115" s="193"/>
      <c r="G115" s="194">
        <f>LOOKUP(F115,[1]SCORE3!B:B,[1]SCORE3!A:A)</f>
        <v>0</v>
      </c>
      <c r="H115" s="195"/>
      <c r="I115" s="194">
        <f>LOOKUP(H115,[1]SCORE1!E:E,[1]SCORE1!D:D)</f>
        <v>0</v>
      </c>
      <c r="J115" s="195" t="s">
        <v>1123</v>
      </c>
      <c r="K115" s="194">
        <f>LOOKUP(J115,[1]SCORE3!D:D,[1]SCORE3!A:A)</f>
        <v>70</v>
      </c>
      <c r="L115" s="195"/>
      <c r="M115" s="196">
        <f>LOOKUP(L115,[1]SCORE3!C:C,[1]SCORE3!A:A)</f>
        <v>0</v>
      </c>
      <c r="N115" s="195"/>
      <c r="O115" s="194">
        <f>LOOKUP(N115,[1]SCORE1!M:M,[1]SCORE1!L:L)</f>
        <v>0</v>
      </c>
      <c r="P115" s="197"/>
      <c r="Q115" s="196">
        <f>LOOKUP(P115,[1]SCORE3!K:K,[1]SCORE3!L:L)</f>
        <v>0</v>
      </c>
      <c r="R115" s="197">
        <v>3.2</v>
      </c>
      <c r="S115" s="194">
        <f>LOOKUP(R115,[1]SCORE3!G:G,[1]SCORE3!E:E)</f>
        <v>45</v>
      </c>
      <c r="T115" s="197"/>
      <c r="U115" s="196">
        <f>LOOKUP(T115,[1]SCORE3!H:H,[1]SCORE3!E:E)</f>
        <v>0</v>
      </c>
      <c r="V115" s="193">
        <v>14.92</v>
      </c>
      <c r="W115" s="194">
        <f>LOOKUP(V115,[1]SCORE3!I:I,[1]SCORE3!E:E)</f>
        <v>25</v>
      </c>
      <c r="X115" s="178">
        <f t="shared" si="3"/>
        <v>140</v>
      </c>
      <c r="Y115" s="17"/>
      <c r="Z115" s="17"/>
    </row>
    <row r="116" spans="1:26">
      <c r="A116" s="79">
        <v>107</v>
      </c>
      <c r="B116" s="78" t="s">
        <v>1124</v>
      </c>
      <c r="C116" s="78" t="s">
        <v>1099</v>
      </c>
      <c r="D116" s="79">
        <v>2006</v>
      </c>
      <c r="E116" s="79" t="s">
        <v>1064</v>
      </c>
      <c r="F116" s="193">
        <v>9.91</v>
      </c>
      <c r="G116" s="194">
        <f>LOOKUP(F116,[1]SCORE3!B:B,[1]SCORE3!A:A)</f>
        <v>50</v>
      </c>
      <c r="H116" s="195"/>
      <c r="I116" s="194">
        <f>LOOKUP(H116,[1]SCORE1!E:E,[1]SCORE1!D:D)</f>
        <v>0</v>
      </c>
      <c r="J116" s="195"/>
      <c r="K116" s="194">
        <f>LOOKUP(J116,[1]SCORE3!D:D,[1]SCORE3!A:A)</f>
        <v>0</v>
      </c>
      <c r="L116" s="195"/>
      <c r="M116" s="196">
        <f>LOOKUP(L116,[1]SCORE3!C:C,[1]SCORE3!A:A)</f>
        <v>0</v>
      </c>
      <c r="N116" s="195"/>
      <c r="O116" s="194">
        <f>LOOKUP(N116,[1]SCORE1!M:M,[1]SCORE1!L:L)</f>
        <v>0</v>
      </c>
      <c r="P116" s="197"/>
      <c r="Q116" s="196">
        <f>LOOKUP(P116,[1]SCORE3!K:K,[1]SCORE3!L:L)</f>
        <v>0</v>
      </c>
      <c r="R116" s="197">
        <v>3.4</v>
      </c>
      <c r="S116" s="194">
        <f>LOOKUP(R116,[1]SCORE3!G:G,[1]SCORE3!E:E)</f>
        <v>50</v>
      </c>
      <c r="T116" s="197"/>
      <c r="U116" s="196">
        <f>LOOKUP(T116,[1]SCORE3!H:H,[1]SCORE3!E:E)</f>
        <v>0</v>
      </c>
      <c r="V116" s="193">
        <v>22.22</v>
      </c>
      <c r="W116" s="194">
        <f>LOOKUP(V116,[1]SCORE3!I:I,[1]SCORE3!E:E)</f>
        <v>40</v>
      </c>
      <c r="X116" s="174">
        <f t="shared" si="3"/>
        <v>140</v>
      </c>
      <c r="Y116" s="17"/>
      <c r="Z116" s="17"/>
    </row>
    <row r="117" spans="1:26" ht="16.5" thickBot="1">
      <c r="A117" s="79">
        <v>108</v>
      </c>
      <c r="B117" s="78" t="s">
        <v>1125</v>
      </c>
      <c r="C117" s="78" t="s">
        <v>388</v>
      </c>
      <c r="D117" s="79">
        <v>2005</v>
      </c>
      <c r="E117" s="79" t="s">
        <v>741</v>
      </c>
      <c r="F117" s="193">
        <v>10.28</v>
      </c>
      <c r="G117" s="194">
        <f>LOOKUP(F117,[1]SCORE3!B:B,[1]SCORE3!A:A)</f>
        <v>40</v>
      </c>
      <c r="H117" s="195"/>
      <c r="I117" s="194">
        <f>LOOKUP(H117,[1]SCORE1!E:E,[1]SCORE1!D:D)</f>
        <v>0</v>
      </c>
      <c r="J117" s="195"/>
      <c r="K117" s="194">
        <f>LOOKUP(J117,[1]SCORE3!D:D,[1]SCORE3!A:A)</f>
        <v>0</v>
      </c>
      <c r="L117" s="195"/>
      <c r="M117" s="196">
        <f>LOOKUP(L117,[1]SCORE3!C:C,[1]SCORE3!A:A)</f>
        <v>0</v>
      </c>
      <c r="N117" s="195"/>
      <c r="O117" s="194">
        <f>LOOKUP(N117,[1]SCORE1!M:M,[1]SCORE1!L:L)</f>
        <v>0</v>
      </c>
      <c r="P117" s="197"/>
      <c r="Q117" s="196">
        <f>LOOKUP(P117,[1]SCORE3!K:K,[1]SCORE3!L:L)</f>
        <v>0</v>
      </c>
      <c r="R117" s="197">
        <v>3.75</v>
      </c>
      <c r="S117" s="194">
        <f>LOOKUP(R117,[1]SCORE3!G:G,[1]SCORE3!E:E)</f>
        <v>60</v>
      </c>
      <c r="T117" s="197"/>
      <c r="U117" s="196">
        <f>LOOKUP(T117,[1]SCORE3!H:H,[1]SCORE3!E:E)</f>
        <v>0</v>
      </c>
      <c r="V117" s="193">
        <v>22</v>
      </c>
      <c r="W117" s="194">
        <f>LOOKUP(V117,[1]SCORE3!I:I,[1]SCORE3!E:E)</f>
        <v>40</v>
      </c>
      <c r="X117" s="175">
        <f t="shared" si="3"/>
        <v>140</v>
      </c>
      <c r="Y117" s="17"/>
      <c r="Z117" s="17"/>
    </row>
    <row r="118" spans="1:26" ht="17.25" thickTop="1" thickBot="1">
      <c r="A118" s="79">
        <v>109</v>
      </c>
      <c r="B118" s="115" t="s">
        <v>1126</v>
      </c>
      <c r="C118" s="116" t="s">
        <v>1127</v>
      </c>
      <c r="D118" s="117">
        <v>2006</v>
      </c>
      <c r="E118" s="80" t="s">
        <v>754</v>
      </c>
      <c r="F118" s="193">
        <v>9.1999999999999993</v>
      </c>
      <c r="G118" s="194">
        <f>LOOKUP(F118,[1]SCORE3!B:B,[1]SCORE3!A:A)</f>
        <v>65</v>
      </c>
      <c r="H118" s="195"/>
      <c r="I118" s="194">
        <f>LOOKUP(H118,[1]SCORE1!E:E,[1]SCORE1!D:D)</f>
        <v>0</v>
      </c>
      <c r="J118" s="195"/>
      <c r="K118" s="194">
        <f>LOOKUP(J118,[1]SCORE3!D:D,[1]SCORE3!A:A)</f>
        <v>0</v>
      </c>
      <c r="L118" s="195"/>
      <c r="M118" s="196">
        <f>LOOKUP(L118,[1]SCORE3!C:C,[1]SCORE3!A:A)</f>
        <v>0</v>
      </c>
      <c r="N118" s="195"/>
      <c r="O118" s="194">
        <f>LOOKUP(N118,[1]SCORE1!M:M,[1]SCORE1!L:L)</f>
        <v>0</v>
      </c>
      <c r="P118" s="197"/>
      <c r="Q118" s="196">
        <f>LOOKUP(P118,[1]SCORE3!K:K,[1]SCORE3!L:L)</f>
        <v>0</v>
      </c>
      <c r="R118" s="197">
        <v>3.62</v>
      </c>
      <c r="S118" s="194">
        <f>LOOKUP(R118,[1]SCORE3!G:G,[1]SCORE3!E:E)</f>
        <v>55</v>
      </c>
      <c r="T118" s="197"/>
      <c r="U118" s="196">
        <f>LOOKUP(T118,[1]SCORE3!H:H,[1]SCORE3!E:E)</f>
        <v>0</v>
      </c>
      <c r="V118" s="193">
        <v>10.1</v>
      </c>
      <c r="W118" s="194">
        <f>LOOKUP(V118,[1]SCORE3!I:I,[1]SCORE3!E:E)</f>
        <v>20</v>
      </c>
      <c r="X118" s="176">
        <f t="shared" si="3"/>
        <v>140</v>
      </c>
      <c r="Y118" s="17"/>
      <c r="Z118" s="17"/>
    </row>
    <row r="119" spans="1:26" ht="16.5" thickTop="1">
      <c r="A119" s="79">
        <v>110</v>
      </c>
      <c r="B119" s="78" t="s">
        <v>382</v>
      </c>
      <c r="C119" s="78" t="s">
        <v>367</v>
      </c>
      <c r="D119" s="79">
        <v>2006</v>
      </c>
      <c r="E119" s="79" t="s">
        <v>437</v>
      </c>
      <c r="F119" s="193"/>
      <c r="G119" s="194">
        <f>LOOKUP(F119,SCORE3!B:B,SCORE3!A:A)</f>
        <v>0</v>
      </c>
      <c r="H119" s="195"/>
      <c r="I119" s="194">
        <f>LOOKUP(H119,SCORE1!E:E,SCORE1!D:D)</f>
        <v>0</v>
      </c>
      <c r="J119" s="195" t="s">
        <v>579</v>
      </c>
      <c r="K119" s="194">
        <f>LOOKUP(J119,SCORE3!D:D,SCORE3!A:A)</f>
        <v>55</v>
      </c>
      <c r="L119" s="195"/>
      <c r="M119" s="196">
        <f>LOOKUP(L119,SCORE3!C:C,SCORE3!A:A)</f>
        <v>0</v>
      </c>
      <c r="N119" s="195"/>
      <c r="O119" s="194">
        <f>LOOKUP(N119,SCORE1!M:M,SCORE1!L:L)</f>
        <v>0</v>
      </c>
      <c r="P119" s="197"/>
      <c r="Q119" s="196">
        <f>LOOKUP(P119,SCORE3!K:K,SCORE3!L:L)</f>
        <v>0</v>
      </c>
      <c r="R119" s="197">
        <v>3.6</v>
      </c>
      <c r="S119" s="194">
        <f>LOOKUP(R119,SCORE3!G:G,SCORE3!E:E)</f>
        <v>55</v>
      </c>
      <c r="T119" s="197"/>
      <c r="U119" s="196">
        <f>LOOKUP(T119,SCORE3!H:H,SCORE3!E:E)</f>
        <v>0</v>
      </c>
      <c r="V119" s="193">
        <v>14.45</v>
      </c>
      <c r="W119" s="194">
        <f>LOOKUP(V119,SCORE3!I:I,SCORE3!E:E)</f>
        <v>25</v>
      </c>
      <c r="X119" s="177">
        <f t="shared" si="3"/>
        <v>135</v>
      </c>
      <c r="Y119" s="17"/>
      <c r="Z119" s="17"/>
    </row>
    <row r="120" spans="1:26" ht="16.5" thickBot="1">
      <c r="A120" s="79">
        <v>111</v>
      </c>
      <c r="B120" s="78" t="s">
        <v>415</v>
      </c>
      <c r="C120" s="78" t="s">
        <v>369</v>
      </c>
      <c r="D120" s="79">
        <v>2005</v>
      </c>
      <c r="E120" s="79" t="s">
        <v>441</v>
      </c>
      <c r="F120" s="193">
        <v>10.26</v>
      </c>
      <c r="G120" s="194">
        <f>LOOKUP(F120,SCORE3!B:B,SCORE3!A:A)</f>
        <v>40</v>
      </c>
      <c r="H120" s="195"/>
      <c r="I120" s="194">
        <f>LOOKUP(H120,SCORE1!E:E,SCORE1!D:D)</f>
        <v>0</v>
      </c>
      <c r="J120" s="195"/>
      <c r="K120" s="194">
        <f>LOOKUP(J120,SCORE3!D:D,SCORE3!A:A)</f>
        <v>0</v>
      </c>
      <c r="L120" s="195"/>
      <c r="M120" s="196">
        <f>LOOKUP(L120,SCORE3!C:C,SCORE3!A:A)</f>
        <v>0</v>
      </c>
      <c r="N120" s="195"/>
      <c r="O120" s="194">
        <f>LOOKUP(N120,SCORE1!M:M,SCORE1!L:L)</f>
        <v>0</v>
      </c>
      <c r="P120" s="197"/>
      <c r="Q120" s="196">
        <f>LOOKUP(P120,SCORE3!K:K,SCORE3!L:L)</f>
        <v>0</v>
      </c>
      <c r="R120" s="197">
        <v>2.61</v>
      </c>
      <c r="S120" s="194">
        <f>LOOKUP(R120,SCORE3!G:G,SCORE3!E:E)</f>
        <v>30</v>
      </c>
      <c r="T120" s="197"/>
      <c r="U120" s="196">
        <f>LOOKUP(T120,SCORE3!H:H,SCORE3!E:E)</f>
        <v>0</v>
      </c>
      <c r="V120" s="193">
        <v>34.31</v>
      </c>
      <c r="W120" s="194">
        <f>LOOKUP(V120,SCORE3!I:I,SCORE3!E:E)</f>
        <v>65</v>
      </c>
      <c r="X120" s="178">
        <f t="shared" si="3"/>
        <v>135</v>
      </c>
      <c r="Y120" s="17"/>
      <c r="Z120" s="17"/>
    </row>
    <row r="121" spans="1:26">
      <c r="A121" s="79">
        <v>112</v>
      </c>
      <c r="B121" s="78" t="s">
        <v>1026</v>
      </c>
      <c r="C121" s="78" t="s">
        <v>1027</v>
      </c>
      <c r="D121" s="78">
        <v>2006</v>
      </c>
      <c r="E121" s="79" t="s">
        <v>998</v>
      </c>
      <c r="F121" s="193">
        <v>10.18</v>
      </c>
      <c r="G121" s="194">
        <f>LOOKUP(F121,[2]SCORE3!B:B,[2]SCORE3!A:A)</f>
        <v>45</v>
      </c>
      <c r="H121" s="195"/>
      <c r="I121" s="194">
        <f>LOOKUP(H121,[2]SCORE1!E:E,[2]SCORE1!D:D)</f>
        <v>0</v>
      </c>
      <c r="J121" s="195"/>
      <c r="K121" s="194">
        <f>LOOKUP(J121,[2]SCORE3!D:D,[2]SCORE3!A:A)</f>
        <v>0</v>
      </c>
      <c r="L121" s="195"/>
      <c r="M121" s="196">
        <f>LOOKUP(L121,[2]SCORE3!C:C,[2]SCORE3!A:A)</f>
        <v>0</v>
      </c>
      <c r="N121" s="195"/>
      <c r="O121" s="194">
        <f>LOOKUP(N121,[2]SCORE1!M:M,[2]SCORE1!L:L)</f>
        <v>0</v>
      </c>
      <c r="P121" s="197"/>
      <c r="Q121" s="196">
        <f>LOOKUP(P121,[2]SCORE3!K:K,[2]SCORE3!L:L)</f>
        <v>0</v>
      </c>
      <c r="R121" s="197">
        <v>3.5</v>
      </c>
      <c r="S121" s="194">
        <f>LOOKUP(R121,[2]SCORE3!G:G,[2]SCORE3!E:E)</f>
        <v>50</v>
      </c>
      <c r="T121" s="197"/>
      <c r="U121" s="196">
        <f>LOOKUP(T121,[2]SCORE3!H:H,[2]SCORE3!E:E)</f>
        <v>0</v>
      </c>
      <c r="V121" s="193">
        <v>20.079999999999998</v>
      </c>
      <c r="W121" s="194">
        <f>LOOKUP(V121,[2]SCORE3!I:I,[2]SCORE3!E:E)</f>
        <v>40</v>
      </c>
      <c r="X121" s="174">
        <f t="shared" si="3"/>
        <v>135</v>
      </c>
      <c r="Y121" s="17"/>
      <c r="Z121" s="17"/>
    </row>
    <row r="122" spans="1:26" ht="16.5" thickBot="1">
      <c r="A122" s="79">
        <v>113</v>
      </c>
      <c r="B122" s="78" t="s">
        <v>1128</v>
      </c>
      <c r="C122" s="78" t="s">
        <v>388</v>
      </c>
      <c r="D122" s="79">
        <v>2005</v>
      </c>
      <c r="E122" s="79" t="s">
        <v>741</v>
      </c>
      <c r="F122" s="193">
        <v>10.199999999999999</v>
      </c>
      <c r="G122" s="194">
        <f>LOOKUP(F122,[1]SCORE3!B:B,[1]SCORE3!A:A)</f>
        <v>40</v>
      </c>
      <c r="H122" s="195"/>
      <c r="I122" s="194">
        <f>LOOKUP(H122,[1]SCORE1!E:E,[1]SCORE1!D:D)</f>
        <v>0</v>
      </c>
      <c r="J122" s="195"/>
      <c r="K122" s="194">
        <f>LOOKUP(J122,[1]SCORE3!D:D,[1]SCORE3!A:A)</f>
        <v>0</v>
      </c>
      <c r="L122" s="195"/>
      <c r="M122" s="196">
        <f>LOOKUP(L122,[1]SCORE3!C:C,[1]SCORE3!A:A)</f>
        <v>0</v>
      </c>
      <c r="N122" s="195"/>
      <c r="O122" s="194">
        <f>LOOKUP(N122,[1]SCORE1!M:M,[1]SCORE1!L:L)</f>
        <v>0</v>
      </c>
      <c r="P122" s="197"/>
      <c r="Q122" s="196">
        <f>LOOKUP(P122,[1]SCORE3!K:K,[1]SCORE3!L:L)</f>
        <v>0</v>
      </c>
      <c r="R122" s="197">
        <v>3.9</v>
      </c>
      <c r="S122" s="194">
        <f>LOOKUP(R122,[1]SCORE3!G:G,[1]SCORE3!E:E)</f>
        <v>60</v>
      </c>
      <c r="T122" s="197"/>
      <c r="U122" s="196">
        <f>LOOKUP(T122,[1]SCORE3!H:H,[1]SCORE3!E:E)</f>
        <v>0</v>
      </c>
      <c r="V122" s="193">
        <v>19.95</v>
      </c>
      <c r="W122" s="194">
        <f>LOOKUP(V122,[1]SCORE3!I:I,[1]SCORE3!E:E)</f>
        <v>35</v>
      </c>
      <c r="X122" s="175">
        <f t="shared" si="3"/>
        <v>135</v>
      </c>
      <c r="Y122" s="17"/>
      <c r="Z122" s="17"/>
    </row>
    <row r="123" spans="1:26" ht="17.25" thickTop="1" thickBot="1">
      <c r="A123" s="79">
        <v>114</v>
      </c>
      <c r="B123" s="78" t="s">
        <v>1129</v>
      </c>
      <c r="C123" s="78" t="s">
        <v>1130</v>
      </c>
      <c r="D123" s="79">
        <v>2006</v>
      </c>
      <c r="E123" s="79" t="s">
        <v>1055</v>
      </c>
      <c r="F123" s="193">
        <v>9.5</v>
      </c>
      <c r="G123" s="194">
        <f>LOOKUP(F123,[1]SCORE3!B:B,[1]SCORE3!A:A)</f>
        <v>60</v>
      </c>
      <c r="H123" s="195"/>
      <c r="I123" s="194">
        <f>LOOKUP(H123,[1]SCORE1!E:E,[1]SCORE1!D:D)</f>
        <v>0</v>
      </c>
      <c r="J123" s="195"/>
      <c r="K123" s="194">
        <f>LOOKUP(J123,[1]SCORE3!D:D,[1]SCORE3!A:A)</f>
        <v>0</v>
      </c>
      <c r="L123" s="195"/>
      <c r="M123" s="196">
        <f>LOOKUP(L123,[1]SCORE3!C:C,[1]SCORE3!A:A)</f>
        <v>0</v>
      </c>
      <c r="N123" s="195"/>
      <c r="O123" s="194">
        <f>LOOKUP(N123,[1]SCORE1!M:M,[1]SCORE1!L:L)</f>
        <v>0</v>
      </c>
      <c r="P123" s="197"/>
      <c r="Q123" s="196">
        <f>LOOKUP(P123,[1]SCORE3!K:K,[1]SCORE3!L:L)</f>
        <v>0</v>
      </c>
      <c r="R123" s="197">
        <v>3</v>
      </c>
      <c r="S123" s="194">
        <f>LOOKUP(R123,[1]SCORE3!G:G,[1]SCORE3!E:E)</f>
        <v>40</v>
      </c>
      <c r="T123" s="197"/>
      <c r="U123" s="196">
        <f>LOOKUP(T123,[1]SCORE3!H:H,[1]SCORE3!E:E)</f>
        <v>0</v>
      </c>
      <c r="V123" s="193">
        <v>18.8</v>
      </c>
      <c r="W123" s="194">
        <f>LOOKUP(V123,[1]SCORE3!I:I,[1]SCORE3!E:E)</f>
        <v>35</v>
      </c>
      <c r="X123" s="176">
        <f t="shared" si="3"/>
        <v>135</v>
      </c>
      <c r="Y123" s="17"/>
      <c r="Z123" s="17"/>
    </row>
    <row r="124" spans="1:26" ht="16.5" thickTop="1">
      <c r="A124" s="79">
        <v>115</v>
      </c>
      <c r="B124" s="78" t="s">
        <v>408</v>
      </c>
      <c r="C124" s="78" t="s">
        <v>410</v>
      </c>
      <c r="D124" s="80">
        <v>2005</v>
      </c>
      <c r="E124" s="80" t="s">
        <v>435</v>
      </c>
      <c r="F124" s="193">
        <v>9.94</v>
      </c>
      <c r="G124" s="194">
        <f>LOOKUP(F124,SCORE3!B:B,SCORE3!A:A)</f>
        <v>50</v>
      </c>
      <c r="H124" s="195"/>
      <c r="I124" s="194">
        <f>LOOKUP(H124,SCORE1!E:E,SCORE1!D:D)</f>
        <v>0</v>
      </c>
      <c r="J124" s="195"/>
      <c r="K124" s="194">
        <f>LOOKUP(J124,SCORE3!D:D,SCORE3!A:A)</f>
        <v>0</v>
      </c>
      <c r="L124" s="195"/>
      <c r="M124" s="196">
        <f>LOOKUP(L124,SCORE3!C:C,SCORE3!A:A)</f>
        <v>0</v>
      </c>
      <c r="N124" s="195"/>
      <c r="O124" s="194">
        <f>LOOKUP(N124,SCORE1!M:M,SCORE1!L:L)</f>
        <v>0</v>
      </c>
      <c r="P124" s="197"/>
      <c r="Q124" s="196">
        <f>LOOKUP(P124,SCORE3!K:K,SCORE3!L:L)</f>
        <v>0</v>
      </c>
      <c r="R124" s="197">
        <v>3.09</v>
      </c>
      <c r="S124" s="194">
        <f>LOOKUP(R124,SCORE3!G:G,SCORE3!E:E)</f>
        <v>40</v>
      </c>
      <c r="T124" s="197"/>
      <c r="U124" s="196">
        <f>LOOKUP(T124,SCORE3!H:H,SCORE3!E:E)</f>
        <v>0</v>
      </c>
      <c r="V124" s="193">
        <v>20.32</v>
      </c>
      <c r="W124" s="194">
        <f>LOOKUP(V124,SCORE3!I:I,SCORE3!E:E)</f>
        <v>40</v>
      </c>
      <c r="X124" s="177">
        <f t="shared" si="3"/>
        <v>130</v>
      </c>
      <c r="Y124" s="17"/>
      <c r="Z124" s="17"/>
    </row>
    <row r="125" spans="1:26" ht="16.5" thickBot="1">
      <c r="A125" s="79">
        <v>116</v>
      </c>
      <c r="B125" s="78" t="s">
        <v>1028</v>
      </c>
      <c r="C125" s="78" t="s">
        <v>401</v>
      </c>
      <c r="D125" s="79">
        <v>2005</v>
      </c>
      <c r="E125" s="79" t="s">
        <v>605</v>
      </c>
      <c r="F125" s="193"/>
      <c r="G125" s="194">
        <f>LOOKUP(F125,[2]SCORE3!B:B,[2]SCORE3!A:A)</f>
        <v>0</v>
      </c>
      <c r="H125" s="195"/>
      <c r="I125" s="194">
        <f>LOOKUP(H125,[2]SCORE1!E:E,[2]SCORE1!D:D)</f>
        <v>0</v>
      </c>
      <c r="J125" s="195" t="s">
        <v>1029</v>
      </c>
      <c r="K125" s="194">
        <f>LOOKUP(J125,[2]SCORE3!D:D,[2]SCORE3!A:A)</f>
        <v>40</v>
      </c>
      <c r="L125" s="195"/>
      <c r="M125" s="196">
        <f>LOOKUP(L125,[2]SCORE3!C:C,[2]SCORE3!A:A)</f>
        <v>0</v>
      </c>
      <c r="N125" s="195"/>
      <c r="O125" s="194">
        <f>LOOKUP(N125,[2]SCORE1!M:M,[2]SCORE1!L:L)</f>
        <v>0</v>
      </c>
      <c r="P125" s="197"/>
      <c r="Q125" s="196">
        <f>LOOKUP(P125,[2]SCORE3!K:K,[2]SCORE3!L:L)</f>
        <v>0</v>
      </c>
      <c r="R125" s="197">
        <v>3.55</v>
      </c>
      <c r="S125" s="194">
        <f>LOOKUP(R125,[2]SCORE3!G:G,[2]SCORE3!E:E)</f>
        <v>55</v>
      </c>
      <c r="T125" s="197"/>
      <c r="U125" s="196">
        <f>LOOKUP(T125,[2]SCORE3!H:H,[2]SCORE3!E:E)</f>
        <v>0</v>
      </c>
      <c r="V125" s="193">
        <v>17.75</v>
      </c>
      <c r="W125" s="194">
        <f>LOOKUP(V125,[2]SCORE3!I:I,[2]SCORE3!E:E)</f>
        <v>35</v>
      </c>
      <c r="X125" s="178">
        <f t="shared" si="3"/>
        <v>130</v>
      </c>
      <c r="Y125" s="17"/>
      <c r="Z125" s="17"/>
    </row>
    <row r="126" spans="1:26">
      <c r="A126" s="79">
        <v>117</v>
      </c>
      <c r="B126" s="78" t="s">
        <v>1030</v>
      </c>
      <c r="C126" s="78" t="s">
        <v>1005</v>
      </c>
      <c r="D126" s="78">
        <v>2006</v>
      </c>
      <c r="E126" s="79" t="s">
        <v>998</v>
      </c>
      <c r="F126" s="193">
        <v>10.11</v>
      </c>
      <c r="G126" s="194">
        <f>LOOKUP(F126,[2]SCORE3!B:B,[2]SCORE3!A:A)</f>
        <v>45</v>
      </c>
      <c r="H126" s="195"/>
      <c r="I126" s="194">
        <f>LOOKUP(H126,[2]SCORE1!E:E,[2]SCORE1!D:D)</f>
        <v>0</v>
      </c>
      <c r="J126" s="195"/>
      <c r="K126" s="194">
        <f>LOOKUP(J126,[2]SCORE3!D:D,[2]SCORE3!A:A)</f>
        <v>0</v>
      </c>
      <c r="L126" s="195"/>
      <c r="M126" s="196">
        <f>LOOKUP(L126,[2]SCORE3!C:C,[2]SCORE3!A:A)</f>
        <v>0</v>
      </c>
      <c r="N126" s="195"/>
      <c r="O126" s="194">
        <f>LOOKUP(N126,[2]SCORE1!M:M,[2]SCORE1!L:L)</f>
        <v>0</v>
      </c>
      <c r="P126" s="197"/>
      <c r="Q126" s="196">
        <f>LOOKUP(P126,[2]SCORE3!K:K,[2]SCORE3!L:L)</f>
        <v>0</v>
      </c>
      <c r="R126" s="197">
        <v>3.3</v>
      </c>
      <c r="S126" s="194">
        <f>LOOKUP(R126,[2]SCORE3!G:G,[2]SCORE3!E:E)</f>
        <v>45</v>
      </c>
      <c r="T126" s="197"/>
      <c r="U126" s="196">
        <f>LOOKUP(T126,[2]SCORE3!H:H,[2]SCORE3!E:E)</f>
        <v>0</v>
      </c>
      <c r="V126" s="193">
        <v>21.21</v>
      </c>
      <c r="W126" s="194">
        <f>LOOKUP(V126,[2]SCORE3!I:I,[2]SCORE3!E:E)</f>
        <v>40</v>
      </c>
      <c r="X126" s="174">
        <f t="shared" si="3"/>
        <v>130</v>
      </c>
      <c r="Y126" s="17"/>
      <c r="Z126" s="17"/>
    </row>
    <row r="127" spans="1:26" ht="16.5" thickBot="1">
      <c r="A127" s="79">
        <v>118</v>
      </c>
      <c r="B127" s="93" t="s">
        <v>1131</v>
      </c>
      <c r="C127" s="93" t="s">
        <v>1014</v>
      </c>
      <c r="D127" s="79">
        <v>2005</v>
      </c>
      <c r="E127" s="79" t="s">
        <v>776</v>
      </c>
      <c r="F127" s="193">
        <v>9.65</v>
      </c>
      <c r="G127" s="194">
        <f>LOOKUP(F127,[1]SCORE3!B:B,[1]SCORE3!A:A)</f>
        <v>55</v>
      </c>
      <c r="H127" s="195"/>
      <c r="I127" s="194">
        <f>LOOKUP(H127,[1]SCORE1!E:E,[1]SCORE1!D:D)</f>
        <v>0</v>
      </c>
      <c r="J127" s="195"/>
      <c r="K127" s="194">
        <f>LOOKUP(J127,[1]SCORE3!D:D,[1]SCORE3!A:A)</f>
        <v>0</v>
      </c>
      <c r="L127" s="195"/>
      <c r="M127" s="196">
        <f>LOOKUP(L127,[1]SCORE3!C:C,[1]SCORE3!A:A)</f>
        <v>0</v>
      </c>
      <c r="N127" s="195"/>
      <c r="O127" s="194">
        <f>LOOKUP(N127,[1]SCORE1!M:M,[1]SCORE1!L:L)</f>
        <v>0</v>
      </c>
      <c r="P127" s="197"/>
      <c r="Q127" s="196">
        <f>LOOKUP(P127,[1]SCORE3!K:K,[1]SCORE3!L:L)</f>
        <v>0</v>
      </c>
      <c r="R127" s="197">
        <v>2.9</v>
      </c>
      <c r="S127" s="194">
        <f>LOOKUP(R127,[1]SCORE3!G:G,[1]SCORE3!E:E)</f>
        <v>35</v>
      </c>
      <c r="T127" s="197"/>
      <c r="U127" s="196">
        <f>LOOKUP(T127,[1]SCORE3!H:H,[1]SCORE3!E:E)</f>
        <v>0</v>
      </c>
      <c r="V127" s="193">
        <v>20.74</v>
      </c>
      <c r="W127" s="194">
        <f>LOOKUP(V127,[1]SCORE3!I:I,[1]SCORE3!E:E)</f>
        <v>40</v>
      </c>
      <c r="X127" s="175">
        <f t="shared" si="3"/>
        <v>130</v>
      </c>
      <c r="Y127" s="17"/>
      <c r="Z127" s="17"/>
    </row>
    <row r="128" spans="1:26" ht="17.25" thickTop="1" thickBot="1">
      <c r="A128" s="79">
        <v>119</v>
      </c>
      <c r="B128" s="78" t="s">
        <v>1132</v>
      </c>
      <c r="C128" s="78" t="s">
        <v>366</v>
      </c>
      <c r="D128" s="79">
        <v>2006</v>
      </c>
      <c r="E128" s="79" t="s">
        <v>741</v>
      </c>
      <c r="F128" s="193">
        <v>9.86</v>
      </c>
      <c r="G128" s="194">
        <f>LOOKUP(F128,[1]SCORE3!B:B,[1]SCORE3!A:A)</f>
        <v>50</v>
      </c>
      <c r="H128" s="195"/>
      <c r="I128" s="194">
        <f>LOOKUP(H128,[1]SCORE1!E:E,[1]SCORE1!D:D)</f>
        <v>0</v>
      </c>
      <c r="J128" s="195"/>
      <c r="K128" s="194">
        <f>LOOKUP(J128,[1]SCORE3!D:D,[1]SCORE3!A:A)</f>
        <v>0</v>
      </c>
      <c r="L128" s="195"/>
      <c r="M128" s="196">
        <f>LOOKUP(L128,[1]SCORE3!C:C,[1]SCORE3!A:A)</f>
        <v>0</v>
      </c>
      <c r="N128" s="195"/>
      <c r="O128" s="194">
        <f>LOOKUP(N128,[1]SCORE1!M:M,[1]SCORE1!L:L)</f>
        <v>0</v>
      </c>
      <c r="P128" s="197"/>
      <c r="Q128" s="196">
        <f>LOOKUP(P128,[1]SCORE3!K:K,[1]SCORE3!L:L)</f>
        <v>0</v>
      </c>
      <c r="R128" s="197">
        <v>3.35</v>
      </c>
      <c r="S128" s="194">
        <f>LOOKUP(R128,[1]SCORE3!G:G,[1]SCORE3!E:E)</f>
        <v>50</v>
      </c>
      <c r="T128" s="197"/>
      <c r="U128" s="196">
        <f>LOOKUP(T128,[1]SCORE3!H:H,[1]SCORE3!E:E)</f>
        <v>0</v>
      </c>
      <c r="V128" s="193">
        <v>16.75</v>
      </c>
      <c r="W128" s="194">
        <f>LOOKUP(V128,[1]SCORE3!I:I,[1]SCORE3!E:E)</f>
        <v>30</v>
      </c>
      <c r="X128" s="176">
        <f t="shared" si="3"/>
        <v>130</v>
      </c>
      <c r="Y128" s="17"/>
      <c r="Z128" s="17"/>
    </row>
    <row r="129" spans="1:26" ht="16.5" thickTop="1">
      <c r="A129" s="79">
        <v>120</v>
      </c>
      <c r="B129" s="78" t="s">
        <v>432</v>
      </c>
      <c r="C129" s="78" t="s">
        <v>433</v>
      </c>
      <c r="D129" s="79">
        <v>2006</v>
      </c>
      <c r="E129" s="79" t="s">
        <v>442</v>
      </c>
      <c r="F129" s="193">
        <v>10.48</v>
      </c>
      <c r="G129" s="194">
        <f>LOOKUP(F129,SCORE3!B:B,SCORE3!A:A)</f>
        <v>35</v>
      </c>
      <c r="H129" s="195"/>
      <c r="I129" s="194">
        <f>LOOKUP(H129,SCORE1!E:E,SCORE1!D:D)</f>
        <v>0</v>
      </c>
      <c r="J129" s="195"/>
      <c r="K129" s="194">
        <f>LOOKUP(J129,SCORE3!D:D,SCORE3!A:A)</f>
        <v>0</v>
      </c>
      <c r="L129" s="195"/>
      <c r="M129" s="196">
        <f>LOOKUP(L129,SCORE3!C:C,SCORE3!A:A)</f>
        <v>0</v>
      </c>
      <c r="N129" s="195"/>
      <c r="O129" s="194">
        <f>LOOKUP(N129,SCORE1!M:M,SCORE1!L:L)</f>
        <v>0</v>
      </c>
      <c r="P129" s="197"/>
      <c r="Q129" s="196">
        <f>LOOKUP(P129,SCORE3!K:K,SCORE3!L:L)</f>
        <v>0</v>
      </c>
      <c r="R129" s="197">
        <v>3.48</v>
      </c>
      <c r="S129" s="194">
        <f>LOOKUP(R129,SCORE3!G:G,SCORE3!E:E)</f>
        <v>50</v>
      </c>
      <c r="T129" s="197"/>
      <c r="U129" s="196">
        <f>LOOKUP(T129,SCORE3!H:H,SCORE3!E:E)</f>
        <v>0</v>
      </c>
      <c r="V129" s="193">
        <v>21.98</v>
      </c>
      <c r="W129" s="194">
        <f>LOOKUP(V129,SCORE3!I:I,SCORE3!E:E)</f>
        <v>40</v>
      </c>
      <c r="X129" s="177">
        <f t="shared" si="3"/>
        <v>125</v>
      </c>
      <c r="Y129" s="17"/>
      <c r="Z129" s="17"/>
    </row>
    <row r="130" spans="1:26" ht="16.5" thickBot="1">
      <c r="A130" s="79">
        <v>121</v>
      </c>
      <c r="B130" s="78" t="s">
        <v>380</v>
      </c>
      <c r="C130" s="78" t="s">
        <v>381</v>
      </c>
      <c r="D130" s="79">
        <v>2005</v>
      </c>
      <c r="E130" s="79" t="s">
        <v>437</v>
      </c>
      <c r="F130" s="193"/>
      <c r="G130" s="194">
        <f>LOOKUP(F130,SCORE3!B:B,SCORE3!A:A)</f>
        <v>0</v>
      </c>
      <c r="H130" s="195"/>
      <c r="I130" s="194">
        <f>LOOKUP(H130,SCORE1!E:E,SCORE1!D:D)</f>
        <v>0</v>
      </c>
      <c r="J130" s="195" t="s">
        <v>578</v>
      </c>
      <c r="K130" s="194">
        <f>LOOKUP(J130,SCORE3!D:D,SCORE3!A:A)</f>
        <v>25</v>
      </c>
      <c r="L130" s="195"/>
      <c r="M130" s="196">
        <f>LOOKUP(L130,SCORE3!C:C,SCORE3!A:A)</f>
        <v>0</v>
      </c>
      <c r="N130" s="195"/>
      <c r="O130" s="194">
        <f>LOOKUP(N130,SCORE1!M:M,SCORE1!L:L)</f>
        <v>0</v>
      </c>
      <c r="P130" s="197"/>
      <c r="Q130" s="196">
        <f>LOOKUP(P130,SCORE3!K:K,SCORE3!L:L)</f>
        <v>0</v>
      </c>
      <c r="R130" s="197">
        <v>3.84</v>
      </c>
      <c r="S130" s="194">
        <f>LOOKUP(R130,SCORE3!G:G,SCORE3!E:E)</f>
        <v>60</v>
      </c>
      <c r="T130" s="197"/>
      <c r="U130" s="196">
        <f>LOOKUP(T130,SCORE3!H:H,SCORE3!E:E)</f>
        <v>0</v>
      </c>
      <c r="V130" s="193">
        <v>20.9</v>
      </c>
      <c r="W130" s="194">
        <f>LOOKUP(V130,SCORE3!I:I,SCORE3!E:E)</f>
        <v>40</v>
      </c>
      <c r="X130" s="178">
        <f t="shared" si="3"/>
        <v>125</v>
      </c>
      <c r="Y130" s="17"/>
      <c r="Z130" s="17"/>
    </row>
    <row r="131" spans="1:26">
      <c r="A131" s="79">
        <v>122</v>
      </c>
      <c r="B131" s="78" t="s">
        <v>1031</v>
      </c>
      <c r="C131" s="78" t="s">
        <v>373</v>
      </c>
      <c r="D131" s="79">
        <v>2006</v>
      </c>
      <c r="E131" s="79" t="s">
        <v>598</v>
      </c>
      <c r="F131" s="193">
        <v>10.119999999999999</v>
      </c>
      <c r="G131" s="194">
        <f>LOOKUP(F131,[2]SCORE3!B:B,[2]SCORE3!A:A)</f>
        <v>45</v>
      </c>
      <c r="H131" s="195"/>
      <c r="I131" s="194">
        <f>LOOKUP(H131,[2]SCORE1!E:E,[2]SCORE1!D:D)</f>
        <v>0</v>
      </c>
      <c r="J131" s="195"/>
      <c r="K131" s="194">
        <f>LOOKUP(J131,[2]SCORE3!D:D,[2]SCORE3!A:A)</f>
        <v>0</v>
      </c>
      <c r="L131" s="195"/>
      <c r="M131" s="196">
        <f>LOOKUP(L131,[2]SCORE3!C:C,[2]SCORE3!A:A)</f>
        <v>0</v>
      </c>
      <c r="N131" s="195"/>
      <c r="O131" s="194">
        <f>LOOKUP(N131,[2]SCORE1!M:M,[2]SCORE1!L:L)</f>
        <v>0</v>
      </c>
      <c r="P131" s="197"/>
      <c r="Q131" s="196">
        <f>LOOKUP(P131,[2]SCORE3!K:K,[2]SCORE3!L:L)</f>
        <v>0</v>
      </c>
      <c r="R131" s="197">
        <v>3.1</v>
      </c>
      <c r="S131" s="194">
        <f>LOOKUP(R131,[2]SCORE3!G:G,[2]SCORE3!E:E)</f>
        <v>40</v>
      </c>
      <c r="T131" s="197"/>
      <c r="U131" s="196">
        <f>LOOKUP(T131,[2]SCORE3!H:H,[2]SCORE3!E:E)</f>
        <v>0</v>
      </c>
      <c r="V131" s="193">
        <v>21.05</v>
      </c>
      <c r="W131" s="194">
        <f>LOOKUP(V131,[2]SCORE3!I:I,[2]SCORE3!E:E)</f>
        <v>40</v>
      </c>
      <c r="X131" s="174">
        <f t="shared" si="3"/>
        <v>125</v>
      </c>
      <c r="Y131" s="17"/>
      <c r="Z131" s="17"/>
    </row>
    <row r="132" spans="1:26" ht="16.5" thickBot="1">
      <c r="A132" s="79">
        <v>123</v>
      </c>
      <c r="B132" s="78" t="s">
        <v>1032</v>
      </c>
      <c r="C132" s="78" t="s">
        <v>366</v>
      </c>
      <c r="D132" s="79">
        <v>2006</v>
      </c>
      <c r="E132" s="79" t="s">
        <v>598</v>
      </c>
      <c r="F132" s="193">
        <v>10.16</v>
      </c>
      <c r="G132" s="194">
        <f>LOOKUP(F132,[2]SCORE3!B:B,[2]SCORE3!A:A)</f>
        <v>45</v>
      </c>
      <c r="H132" s="195"/>
      <c r="I132" s="194">
        <f>LOOKUP(H132,[2]SCORE1!E:E,[2]SCORE1!D:D)</f>
        <v>0</v>
      </c>
      <c r="J132" s="195"/>
      <c r="K132" s="194">
        <f>LOOKUP(J132,[2]SCORE3!D:D,[2]SCORE3!A:A)</f>
        <v>0</v>
      </c>
      <c r="L132" s="195"/>
      <c r="M132" s="196">
        <f>LOOKUP(L132,[2]SCORE3!C:C,[2]SCORE3!A:A)</f>
        <v>0</v>
      </c>
      <c r="N132" s="195"/>
      <c r="O132" s="194">
        <f>LOOKUP(N132,[2]SCORE1!M:M,[2]SCORE1!L:L)</f>
        <v>0</v>
      </c>
      <c r="P132" s="197"/>
      <c r="Q132" s="196">
        <f>LOOKUP(P132,[2]SCORE3!K:K,[2]SCORE3!L:L)</f>
        <v>0</v>
      </c>
      <c r="R132" s="197">
        <v>3.15</v>
      </c>
      <c r="S132" s="194">
        <f>LOOKUP(R132,[2]SCORE3!G:G,[2]SCORE3!E:E)</f>
        <v>45</v>
      </c>
      <c r="T132" s="197"/>
      <c r="U132" s="196">
        <f>LOOKUP(T132,[2]SCORE3!H:H,[2]SCORE3!E:E)</f>
        <v>0</v>
      </c>
      <c r="V132" s="193">
        <v>18.21</v>
      </c>
      <c r="W132" s="194">
        <f>LOOKUP(V132,[2]SCORE3!I:I,[2]SCORE3!E:E)</f>
        <v>35</v>
      </c>
      <c r="X132" s="175">
        <f t="shared" si="3"/>
        <v>125</v>
      </c>
      <c r="Y132" s="17"/>
      <c r="Z132" s="17"/>
    </row>
    <row r="133" spans="1:26" ht="17.25" thickTop="1" thickBot="1">
      <c r="A133" s="79">
        <v>124</v>
      </c>
      <c r="B133" s="97" t="s">
        <v>1033</v>
      </c>
      <c r="C133" s="97" t="s">
        <v>1034</v>
      </c>
      <c r="D133" s="98">
        <v>2006</v>
      </c>
      <c r="E133" s="98" t="s">
        <v>612</v>
      </c>
      <c r="F133" s="193">
        <v>10.24</v>
      </c>
      <c r="G133" s="194">
        <f>LOOKUP(F133,[2]SCORE3!B:B,[2]SCORE3!A:A)</f>
        <v>40</v>
      </c>
      <c r="H133" s="195"/>
      <c r="I133" s="194">
        <f>LOOKUP(H133,[2]SCORE1!E:E,[2]SCORE1!D:D)</f>
        <v>0</v>
      </c>
      <c r="J133" s="195"/>
      <c r="K133" s="194">
        <f>LOOKUP(J133,[2]SCORE3!D:D,[2]SCORE3!A:A)</f>
        <v>0</v>
      </c>
      <c r="L133" s="195"/>
      <c r="M133" s="196">
        <f>LOOKUP(L133,[2]SCORE3!C:C,[2]SCORE3!A:A)</f>
        <v>0</v>
      </c>
      <c r="N133" s="195"/>
      <c r="O133" s="194">
        <f>LOOKUP(N133,[2]SCORE1!M:M,[2]SCORE1!L:L)</f>
        <v>0</v>
      </c>
      <c r="P133" s="197"/>
      <c r="Q133" s="196">
        <f>LOOKUP(P133,[2]SCORE3!K:K,[2]SCORE3!L:L)</f>
        <v>0</v>
      </c>
      <c r="R133" s="197">
        <v>3.35</v>
      </c>
      <c r="S133" s="194">
        <f>LOOKUP(R133,[2]SCORE3!G:G,[2]SCORE3!E:E)</f>
        <v>50</v>
      </c>
      <c r="T133" s="197"/>
      <c r="U133" s="196">
        <f>LOOKUP(T133,[2]SCORE3!H:H,[2]SCORE3!E:E)</f>
        <v>0</v>
      </c>
      <c r="V133" s="193">
        <v>18.600000000000001</v>
      </c>
      <c r="W133" s="194">
        <f>LOOKUP(V133,[2]SCORE3!I:I,[2]SCORE3!E:E)</f>
        <v>35</v>
      </c>
      <c r="X133" s="176">
        <f t="shared" si="3"/>
        <v>125</v>
      </c>
      <c r="Y133" s="17"/>
      <c r="Z133" s="17"/>
    </row>
    <row r="134" spans="1:26" ht="16.5" thickTop="1">
      <c r="A134" s="79">
        <v>125</v>
      </c>
      <c r="B134" s="78" t="s">
        <v>400</v>
      </c>
      <c r="C134" s="78" t="s">
        <v>373</v>
      </c>
      <c r="D134" s="79">
        <v>2006</v>
      </c>
      <c r="E134" s="79" t="s">
        <v>440</v>
      </c>
      <c r="F134" s="193">
        <v>10.26</v>
      </c>
      <c r="G134" s="194">
        <f>LOOKUP(F134,SCORE3!B:B,SCORE3!A:A)</f>
        <v>40</v>
      </c>
      <c r="H134" s="195"/>
      <c r="I134" s="194">
        <f>LOOKUP(H134,SCORE1!E:E,SCORE1!D:D)</f>
        <v>0</v>
      </c>
      <c r="J134" s="195"/>
      <c r="K134" s="194">
        <f>LOOKUP(J134,SCORE3!D:D,SCORE3!A:A)</f>
        <v>0</v>
      </c>
      <c r="L134" s="195"/>
      <c r="M134" s="196">
        <f>LOOKUP(L134,SCORE3!C:C,SCORE3!A:A)</f>
        <v>0</v>
      </c>
      <c r="N134" s="195"/>
      <c r="O134" s="194">
        <f>LOOKUP(N134,SCORE1!M:M,SCORE1!L:L)</f>
        <v>0</v>
      </c>
      <c r="P134" s="197"/>
      <c r="Q134" s="196">
        <f>LOOKUP(P134,SCORE3!K:K,SCORE3!L:L)</f>
        <v>0</v>
      </c>
      <c r="R134" s="197">
        <v>3.25</v>
      </c>
      <c r="S134" s="194">
        <f>LOOKUP(R134,SCORE3!G:G,SCORE3!E:E)</f>
        <v>45</v>
      </c>
      <c r="T134" s="197"/>
      <c r="U134" s="196">
        <f>LOOKUP(T134,SCORE3!H:H,SCORE3!E:E)</f>
        <v>0</v>
      </c>
      <c r="V134" s="193">
        <v>19.95</v>
      </c>
      <c r="W134" s="194">
        <f>LOOKUP(V134,SCORE3!I:I,SCORE3!E:E)</f>
        <v>35</v>
      </c>
      <c r="X134" s="177">
        <f t="shared" si="3"/>
        <v>120</v>
      </c>
      <c r="Y134" s="17"/>
      <c r="Z134" s="17"/>
    </row>
    <row r="135" spans="1:26" ht="16.5" thickBot="1">
      <c r="A135" s="79">
        <v>126</v>
      </c>
      <c r="B135" s="78" t="s">
        <v>405</v>
      </c>
      <c r="C135" s="78" t="s">
        <v>388</v>
      </c>
      <c r="D135" s="80">
        <v>2006</v>
      </c>
      <c r="E135" s="80" t="s">
        <v>435</v>
      </c>
      <c r="F135" s="193">
        <v>10.28</v>
      </c>
      <c r="G135" s="194">
        <f>LOOKUP(F135,SCORE3!B:B,SCORE3!A:A)</f>
        <v>40</v>
      </c>
      <c r="H135" s="195"/>
      <c r="I135" s="194">
        <f>LOOKUP(H135,SCORE1!E:E,SCORE1!D:D)</f>
        <v>0</v>
      </c>
      <c r="J135" s="195"/>
      <c r="K135" s="194">
        <f>LOOKUP(J135,SCORE3!D:D,SCORE3!A:A)</f>
        <v>0</v>
      </c>
      <c r="L135" s="195"/>
      <c r="M135" s="196">
        <f>LOOKUP(L135,SCORE3!C:C,SCORE3!A:A)</f>
        <v>0</v>
      </c>
      <c r="N135" s="195"/>
      <c r="O135" s="194">
        <f>LOOKUP(N135,SCORE1!M:M,SCORE1!L:L)</f>
        <v>0</v>
      </c>
      <c r="P135" s="197"/>
      <c r="Q135" s="196">
        <f>LOOKUP(P135,SCORE3!K:K,SCORE3!L:L)</f>
        <v>0</v>
      </c>
      <c r="R135" s="197">
        <v>3.24</v>
      </c>
      <c r="S135" s="194">
        <f>LOOKUP(R135,SCORE3!G:G,SCORE3!E:E)</f>
        <v>45</v>
      </c>
      <c r="T135" s="197"/>
      <c r="U135" s="196">
        <f>LOOKUP(T135,SCORE3!H:H,SCORE3!E:E)</f>
        <v>0</v>
      </c>
      <c r="V135" s="193">
        <v>19.28</v>
      </c>
      <c r="W135" s="194">
        <f>LOOKUP(V135,SCORE3!I:I,SCORE3!E:E)</f>
        <v>35</v>
      </c>
      <c r="X135" s="178">
        <f t="shared" si="3"/>
        <v>120</v>
      </c>
      <c r="Y135" s="17"/>
      <c r="Z135" s="17"/>
    </row>
    <row r="136" spans="1:26">
      <c r="A136" s="79">
        <v>127</v>
      </c>
      <c r="B136" s="78" t="s">
        <v>1133</v>
      </c>
      <c r="C136" s="78" t="s">
        <v>365</v>
      </c>
      <c r="D136" s="79">
        <v>2006</v>
      </c>
      <c r="E136" s="79" t="s">
        <v>1055</v>
      </c>
      <c r="F136" s="193">
        <v>9.42</v>
      </c>
      <c r="G136" s="194">
        <f>LOOKUP(F136,[1]SCORE3!B:B,[1]SCORE3!A:A)</f>
        <v>60</v>
      </c>
      <c r="H136" s="195"/>
      <c r="I136" s="194">
        <f>LOOKUP(H136,[1]SCORE1!E:E,[1]SCORE1!D:D)</f>
        <v>0</v>
      </c>
      <c r="J136" s="195"/>
      <c r="K136" s="194">
        <f>LOOKUP(J136,[1]SCORE3!D:D,[1]SCORE3!A:A)</f>
        <v>0</v>
      </c>
      <c r="L136" s="195"/>
      <c r="M136" s="196">
        <f>LOOKUP(L136,[1]SCORE3!C:C,[1]SCORE3!A:A)</f>
        <v>0</v>
      </c>
      <c r="N136" s="195"/>
      <c r="O136" s="194">
        <f>LOOKUP(N136,[1]SCORE1!M:M,[1]SCORE1!L:L)</f>
        <v>0</v>
      </c>
      <c r="P136" s="197"/>
      <c r="Q136" s="196">
        <f>LOOKUP(P136,[1]SCORE3!K:K,[1]SCORE3!L:L)</f>
        <v>0</v>
      </c>
      <c r="R136" s="197">
        <v>3.25</v>
      </c>
      <c r="S136" s="194">
        <f>LOOKUP(R136,[1]SCORE3!G:G,[1]SCORE3!E:E)</f>
        <v>45</v>
      </c>
      <c r="T136" s="197"/>
      <c r="U136" s="196">
        <f>LOOKUP(T136,[1]SCORE3!H:H,[1]SCORE3!E:E)</f>
        <v>0</v>
      </c>
      <c r="V136" s="193">
        <v>9.5500000000000007</v>
      </c>
      <c r="W136" s="194">
        <f>LOOKUP(V136,[1]SCORE3!I:I,[1]SCORE3!E:E)</f>
        <v>15</v>
      </c>
      <c r="X136" s="174">
        <f t="shared" si="3"/>
        <v>120</v>
      </c>
      <c r="Y136" s="17"/>
      <c r="Z136" s="17"/>
    </row>
    <row r="137" spans="1:26" ht="16.5" thickBot="1">
      <c r="A137" s="79">
        <v>128</v>
      </c>
      <c r="B137" s="78" t="s">
        <v>412</v>
      </c>
      <c r="C137" s="78" t="s">
        <v>367</v>
      </c>
      <c r="D137" s="79">
        <v>2006</v>
      </c>
      <c r="E137" s="79" t="s">
        <v>441</v>
      </c>
      <c r="F137" s="193">
        <v>10.5</v>
      </c>
      <c r="G137" s="194">
        <f>LOOKUP(F137,SCORE3!B:B,SCORE3!A:A)</f>
        <v>35</v>
      </c>
      <c r="H137" s="195"/>
      <c r="I137" s="194">
        <f>LOOKUP(H137,SCORE1!E:E,SCORE1!D:D)</f>
        <v>0</v>
      </c>
      <c r="J137" s="195"/>
      <c r="K137" s="194">
        <f>LOOKUP(J137,SCORE3!D:D,SCORE3!A:A)</f>
        <v>0</v>
      </c>
      <c r="L137" s="195"/>
      <c r="M137" s="196">
        <f>LOOKUP(L137,SCORE3!C:C,SCORE3!A:A)</f>
        <v>0</v>
      </c>
      <c r="N137" s="195"/>
      <c r="O137" s="194">
        <f>LOOKUP(N137,SCORE1!M:M,SCORE1!L:L)</f>
        <v>0</v>
      </c>
      <c r="P137" s="197"/>
      <c r="Q137" s="196">
        <f>LOOKUP(P137,SCORE3!K:K,SCORE3!L:L)</f>
        <v>0</v>
      </c>
      <c r="R137" s="197">
        <v>3.09</v>
      </c>
      <c r="S137" s="194">
        <f>LOOKUP(R137,SCORE3!G:G,SCORE3!E:E)</f>
        <v>40</v>
      </c>
      <c r="T137" s="197"/>
      <c r="U137" s="196">
        <f>LOOKUP(T137,SCORE3!H:H,SCORE3!E:E)</f>
        <v>0</v>
      </c>
      <c r="V137" s="193">
        <v>21.76</v>
      </c>
      <c r="W137" s="194">
        <f>LOOKUP(V137,SCORE3!I:I,SCORE3!E:E)</f>
        <v>40</v>
      </c>
      <c r="X137" s="175">
        <f t="shared" si="3"/>
        <v>115</v>
      </c>
      <c r="Y137" s="17"/>
      <c r="Z137" s="17"/>
    </row>
    <row r="138" spans="1:26" ht="17.25" thickTop="1" thickBot="1">
      <c r="A138" s="79">
        <v>129</v>
      </c>
      <c r="B138" s="78" t="s">
        <v>1035</v>
      </c>
      <c r="C138" s="78" t="s">
        <v>388</v>
      </c>
      <c r="D138" s="78">
        <v>2006</v>
      </c>
      <c r="E138" s="79" t="s">
        <v>998</v>
      </c>
      <c r="F138" s="193">
        <v>10.53</v>
      </c>
      <c r="G138" s="194">
        <f>LOOKUP(F138,[2]SCORE3!B:B,[2]SCORE3!A:A)</f>
        <v>35</v>
      </c>
      <c r="H138" s="195"/>
      <c r="I138" s="194">
        <f>LOOKUP(H138,[2]SCORE1!E:E,[2]SCORE1!D:D)</f>
        <v>0</v>
      </c>
      <c r="J138" s="195"/>
      <c r="K138" s="194">
        <f>LOOKUP(J138,[2]SCORE3!D:D,[2]SCORE3!A:A)</f>
        <v>0</v>
      </c>
      <c r="L138" s="195"/>
      <c r="M138" s="196">
        <f>LOOKUP(L138,[2]SCORE3!C:C,[2]SCORE3!A:A)</f>
        <v>0</v>
      </c>
      <c r="N138" s="195"/>
      <c r="O138" s="194">
        <f>LOOKUP(N138,[2]SCORE1!M:M,[2]SCORE1!L:L)</f>
        <v>0</v>
      </c>
      <c r="P138" s="197"/>
      <c r="Q138" s="196">
        <f>LOOKUP(P138,[2]SCORE3!K:K,[2]SCORE3!L:L)</f>
        <v>0</v>
      </c>
      <c r="R138" s="197">
        <v>3.3</v>
      </c>
      <c r="S138" s="194">
        <f>LOOKUP(R138,[2]SCORE3!G:G,[2]SCORE3!E:E)</f>
        <v>45</v>
      </c>
      <c r="T138" s="197"/>
      <c r="U138" s="196">
        <f>LOOKUP(T138,[2]SCORE3!H:H,[2]SCORE3!E:E)</f>
        <v>0</v>
      </c>
      <c r="V138" s="193">
        <v>18.149999999999999</v>
      </c>
      <c r="W138" s="194">
        <f>LOOKUP(V138,[2]SCORE3!I:I,[2]SCORE3!E:E)</f>
        <v>35</v>
      </c>
      <c r="X138" s="176">
        <f t="shared" ref="X138:X162" si="4">G138+I138+K138+M138+O138+Q138+S138+U138+W138</f>
        <v>115</v>
      </c>
      <c r="Y138" s="17"/>
      <c r="Z138" s="17"/>
    </row>
    <row r="139" spans="1:26" ht="16.5" thickTop="1">
      <c r="A139" s="79">
        <v>130</v>
      </c>
      <c r="B139" s="78" t="s">
        <v>1036</v>
      </c>
      <c r="C139" s="78" t="s">
        <v>369</v>
      </c>
      <c r="D139" s="79">
        <v>2006</v>
      </c>
      <c r="E139" s="79" t="s">
        <v>598</v>
      </c>
      <c r="F139" s="193">
        <v>11.1</v>
      </c>
      <c r="G139" s="194">
        <f>LOOKUP(F139,[2]SCORE3!B:B,[2]SCORE3!A:A)</f>
        <v>20</v>
      </c>
      <c r="H139" s="195"/>
      <c r="I139" s="194">
        <f>LOOKUP(H139,[2]SCORE1!E:E,[2]SCORE1!D:D)</f>
        <v>0</v>
      </c>
      <c r="J139" s="195"/>
      <c r="K139" s="194">
        <f>LOOKUP(J139,[2]SCORE3!D:D,[2]SCORE3!A:A)</f>
        <v>0</v>
      </c>
      <c r="L139" s="195"/>
      <c r="M139" s="196">
        <f>LOOKUP(L139,[2]SCORE3!C:C,[2]SCORE3!A:A)</f>
        <v>0</v>
      </c>
      <c r="N139" s="195"/>
      <c r="O139" s="194">
        <f>LOOKUP(N139,[2]SCORE1!M:M,[2]SCORE1!L:L)</f>
        <v>0</v>
      </c>
      <c r="P139" s="197"/>
      <c r="Q139" s="196">
        <f>LOOKUP(P139,[2]SCORE3!K:K,[2]SCORE3!L:L)</f>
        <v>0</v>
      </c>
      <c r="R139" s="197">
        <v>3.35</v>
      </c>
      <c r="S139" s="194">
        <f>LOOKUP(R139,[2]SCORE3!G:G,[2]SCORE3!E:E)</f>
        <v>50</v>
      </c>
      <c r="T139" s="197"/>
      <c r="U139" s="196">
        <f>LOOKUP(T139,[2]SCORE3!H:H,[2]SCORE3!E:E)</f>
        <v>0</v>
      </c>
      <c r="V139" s="193">
        <v>24.7</v>
      </c>
      <c r="W139" s="194">
        <f>LOOKUP(V139,[2]SCORE3!I:I,[2]SCORE3!E:E)</f>
        <v>45</v>
      </c>
      <c r="X139" s="177">
        <f t="shared" si="4"/>
        <v>115</v>
      </c>
      <c r="Y139" s="17"/>
      <c r="Z139" s="17"/>
    </row>
    <row r="140" spans="1:26" ht="16.5" thickBot="1">
      <c r="A140" s="79">
        <v>131</v>
      </c>
      <c r="B140" s="105" t="s">
        <v>1134</v>
      </c>
      <c r="C140" s="105" t="s">
        <v>1135</v>
      </c>
      <c r="D140" s="80">
        <v>2005</v>
      </c>
      <c r="E140" s="80" t="s">
        <v>1111</v>
      </c>
      <c r="F140" s="193"/>
      <c r="G140" s="194">
        <f>LOOKUP(F140,[1]SCORE3!B:B,[1]SCORE3!A:A)</f>
        <v>0</v>
      </c>
      <c r="H140" s="195"/>
      <c r="I140" s="194">
        <f>LOOKUP(H140,[1]SCORE1!E:E,[1]SCORE1!D:D)</f>
        <v>0</v>
      </c>
      <c r="J140" s="195" t="s">
        <v>1136</v>
      </c>
      <c r="K140" s="194">
        <f>LOOKUP(J140,[1]SCORE3!D:D,[1]SCORE3!A:A)</f>
        <v>35</v>
      </c>
      <c r="L140" s="195"/>
      <c r="M140" s="196">
        <f>LOOKUP(L140,[1]SCORE3!C:C,[1]SCORE3!A:A)</f>
        <v>0</v>
      </c>
      <c r="N140" s="195"/>
      <c r="O140" s="194">
        <f>LOOKUP(N140,[1]SCORE1!M:M,[1]SCORE1!L:L)</f>
        <v>0</v>
      </c>
      <c r="P140" s="197"/>
      <c r="Q140" s="196">
        <f>LOOKUP(P140,[1]SCORE3!K:K,[1]SCORE3!L:L)</f>
        <v>0</v>
      </c>
      <c r="R140" s="197">
        <v>3.35</v>
      </c>
      <c r="S140" s="194">
        <f>LOOKUP(R140,[1]SCORE3!G:G,[1]SCORE3!E:E)</f>
        <v>50</v>
      </c>
      <c r="T140" s="197"/>
      <c r="U140" s="196">
        <f>LOOKUP(T140,[1]SCORE3!H:H,[1]SCORE3!E:E)</f>
        <v>0</v>
      </c>
      <c r="V140" s="193">
        <v>16.48</v>
      </c>
      <c r="W140" s="194">
        <f>LOOKUP(V140,[1]SCORE3!I:I,[1]SCORE3!E:E)</f>
        <v>30</v>
      </c>
      <c r="X140" s="178">
        <f t="shared" si="4"/>
        <v>115</v>
      </c>
      <c r="Y140" s="17"/>
      <c r="Z140" s="17"/>
    </row>
    <row r="141" spans="1:26">
      <c r="A141" s="79">
        <v>132</v>
      </c>
      <c r="B141" s="105" t="s">
        <v>1137</v>
      </c>
      <c r="C141" s="105" t="s">
        <v>1138</v>
      </c>
      <c r="D141" s="80">
        <v>2006</v>
      </c>
      <c r="E141" s="80" t="s">
        <v>1111</v>
      </c>
      <c r="F141" s="193"/>
      <c r="G141" s="194">
        <f>LOOKUP(F141,[1]SCORE3!B:B,[1]SCORE3!A:A)</f>
        <v>0</v>
      </c>
      <c r="H141" s="195"/>
      <c r="I141" s="194">
        <f>LOOKUP(H141,[1]SCORE1!E:E,[1]SCORE1!D:D)</f>
        <v>0</v>
      </c>
      <c r="J141" s="195" t="s">
        <v>1139</v>
      </c>
      <c r="K141" s="194">
        <f>LOOKUP(J141,[1]SCORE3!D:D,[1]SCORE3!A:A)</f>
        <v>30</v>
      </c>
      <c r="L141" s="195"/>
      <c r="M141" s="196">
        <f>LOOKUP(L141,[1]SCORE3!C:C,[1]SCORE3!A:A)</f>
        <v>0</v>
      </c>
      <c r="N141" s="195"/>
      <c r="O141" s="194">
        <f>LOOKUP(N141,[1]SCORE1!M:M,[1]SCORE1!L:L)</f>
        <v>0</v>
      </c>
      <c r="P141" s="197"/>
      <c r="Q141" s="196">
        <f>LOOKUP(P141,[1]SCORE3!K:K,[1]SCORE3!L:L)</f>
        <v>0</v>
      </c>
      <c r="R141" s="197">
        <v>3.15</v>
      </c>
      <c r="S141" s="194">
        <f>LOOKUP(R141,[1]SCORE3!G:G,[1]SCORE3!E:E)</f>
        <v>45</v>
      </c>
      <c r="T141" s="197"/>
      <c r="U141" s="196">
        <f>LOOKUP(T141,[1]SCORE3!H:H,[1]SCORE3!E:E)</f>
        <v>0</v>
      </c>
      <c r="V141" s="193">
        <v>17.89</v>
      </c>
      <c r="W141" s="194">
        <f>LOOKUP(V141,[1]SCORE3!I:I,[1]SCORE3!E:E)</f>
        <v>35</v>
      </c>
      <c r="X141" s="174">
        <f t="shared" si="4"/>
        <v>110</v>
      </c>
      <c r="Y141" s="17"/>
      <c r="Z141" s="17"/>
    </row>
    <row r="142" spans="1:26" ht="16.5" thickBot="1">
      <c r="A142" s="79">
        <v>133</v>
      </c>
      <c r="B142" s="105" t="s">
        <v>1140</v>
      </c>
      <c r="C142" s="105" t="s">
        <v>1141</v>
      </c>
      <c r="D142" s="80">
        <v>2006</v>
      </c>
      <c r="E142" s="80" t="s">
        <v>737</v>
      </c>
      <c r="F142" s="193">
        <v>10.95</v>
      </c>
      <c r="G142" s="194">
        <f>LOOKUP(F142,[1]SCORE3!B:B,[1]SCORE3!A:A)</f>
        <v>25</v>
      </c>
      <c r="H142" s="195"/>
      <c r="I142" s="194">
        <f>LOOKUP(H142,[1]SCORE1!E:E,[1]SCORE1!D:D)</f>
        <v>0</v>
      </c>
      <c r="J142" s="195"/>
      <c r="K142" s="194">
        <f>LOOKUP(J142,[1]SCORE3!D:D,[1]SCORE3!A:A)</f>
        <v>0</v>
      </c>
      <c r="L142" s="195"/>
      <c r="M142" s="196">
        <f>LOOKUP(L142,[1]SCORE3!C:C,[1]SCORE3!A:A)</f>
        <v>0</v>
      </c>
      <c r="N142" s="195"/>
      <c r="O142" s="194">
        <f>LOOKUP(N142,[1]SCORE1!M:M,[1]SCORE1!L:L)</f>
        <v>0</v>
      </c>
      <c r="P142" s="197"/>
      <c r="Q142" s="196">
        <f>LOOKUP(P142,[1]SCORE3!K:K,[1]SCORE3!L:L)</f>
        <v>0</v>
      </c>
      <c r="R142" s="197">
        <v>3</v>
      </c>
      <c r="S142" s="194">
        <f>LOOKUP(R142,[1]SCORE3!G:G,[1]SCORE3!E:E)</f>
        <v>40</v>
      </c>
      <c r="T142" s="197"/>
      <c r="U142" s="196">
        <f>LOOKUP(T142,[1]SCORE3!H:H,[1]SCORE3!E:E)</f>
        <v>0</v>
      </c>
      <c r="V142" s="193">
        <v>23.1</v>
      </c>
      <c r="W142" s="194">
        <f>LOOKUP(V142,[1]SCORE3!I:I,[1]SCORE3!E:E)</f>
        <v>45</v>
      </c>
      <c r="X142" s="175">
        <f t="shared" si="4"/>
        <v>110</v>
      </c>
      <c r="Y142" s="17"/>
      <c r="Z142" s="17"/>
    </row>
    <row r="143" spans="1:26" ht="17.25" thickTop="1" thickBot="1">
      <c r="A143" s="79">
        <v>134</v>
      </c>
      <c r="B143" s="115" t="s">
        <v>1142</v>
      </c>
      <c r="C143" s="119" t="s">
        <v>1143</v>
      </c>
      <c r="D143" s="117">
        <v>2005</v>
      </c>
      <c r="E143" s="80" t="s">
        <v>754</v>
      </c>
      <c r="F143" s="193">
        <v>10.56</v>
      </c>
      <c r="G143" s="194">
        <f>LOOKUP(F143,[1]SCORE3!B:B,[1]SCORE3!A:A)</f>
        <v>35</v>
      </c>
      <c r="H143" s="195"/>
      <c r="I143" s="194">
        <f>LOOKUP(H143,[1]SCORE1!E:E,[1]SCORE1!D:D)</f>
        <v>0</v>
      </c>
      <c r="J143" s="195"/>
      <c r="K143" s="194">
        <f>LOOKUP(J143,[1]SCORE3!D:D,[1]SCORE3!A:A)</f>
        <v>0</v>
      </c>
      <c r="L143" s="195"/>
      <c r="M143" s="196">
        <f>LOOKUP(L143,[1]SCORE3!C:C,[1]SCORE3!A:A)</f>
        <v>0</v>
      </c>
      <c r="N143" s="195"/>
      <c r="O143" s="194">
        <f>LOOKUP(N143,[1]SCORE1!M:M,[1]SCORE1!L:L)</f>
        <v>0</v>
      </c>
      <c r="P143" s="197"/>
      <c r="Q143" s="196">
        <f>LOOKUP(P143,[1]SCORE3!K:K,[1]SCORE3!L:L)</f>
        <v>0</v>
      </c>
      <c r="R143" s="197">
        <v>3.3</v>
      </c>
      <c r="S143" s="194">
        <f>LOOKUP(R143,[1]SCORE3!G:G,[1]SCORE3!E:E)</f>
        <v>45</v>
      </c>
      <c r="T143" s="197"/>
      <c r="U143" s="196">
        <f>LOOKUP(T143,[1]SCORE3!H:H,[1]SCORE3!E:E)</f>
        <v>0</v>
      </c>
      <c r="V143" s="193">
        <v>16.239999999999998</v>
      </c>
      <c r="W143" s="194">
        <f>LOOKUP(V143,[1]SCORE3!I:I,[1]SCORE3!E:E)</f>
        <v>30</v>
      </c>
      <c r="X143" s="176">
        <f t="shared" si="4"/>
        <v>110</v>
      </c>
      <c r="Y143" s="17"/>
      <c r="Z143" s="17"/>
    </row>
    <row r="144" spans="1:26" ht="16.5" thickTop="1">
      <c r="A144" s="79">
        <v>135</v>
      </c>
      <c r="B144" s="78" t="s">
        <v>1144</v>
      </c>
      <c r="C144" s="78" t="s">
        <v>401</v>
      </c>
      <c r="D144" s="79">
        <v>2005</v>
      </c>
      <c r="E144" s="79" t="s">
        <v>1055</v>
      </c>
      <c r="F144" s="193">
        <v>11.08</v>
      </c>
      <c r="G144" s="194">
        <f>LOOKUP(F144,[1]SCORE3!B:B,[1]SCORE3!A:A)</f>
        <v>20</v>
      </c>
      <c r="H144" s="195"/>
      <c r="I144" s="194">
        <f>LOOKUP(H144,[1]SCORE1!E:E,[1]SCORE1!D:D)</f>
        <v>0</v>
      </c>
      <c r="J144" s="195"/>
      <c r="K144" s="194">
        <f>LOOKUP(J144,[1]SCORE3!D:D,[1]SCORE3!A:A)</f>
        <v>0</v>
      </c>
      <c r="L144" s="195"/>
      <c r="M144" s="196">
        <f>LOOKUP(L144,[1]SCORE3!C:C,[1]SCORE3!A:A)</f>
        <v>0</v>
      </c>
      <c r="N144" s="195"/>
      <c r="O144" s="194">
        <f>LOOKUP(N144,[1]SCORE1!M:M,[1]SCORE1!L:L)</f>
        <v>0</v>
      </c>
      <c r="P144" s="197"/>
      <c r="Q144" s="196">
        <f>LOOKUP(P144,[1]SCORE3!K:K,[1]SCORE3!L:L)</f>
        <v>0</v>
      </c>
      <c r="R144" s="197">
        <v>2.8</v>
      </c>
      <c r="S144" s="194">
        <f>LOOKUP(R144,[1]SCORE3!G:G,[1]SCORE3!E:E)</f>
        <v>35</v>
      </c>
      <c r="T144" s="197"/>
      <c r="U144" s="196">
        <f>LOOKUP(T144,[1]SCORE3!H:H,[1]SCORE3!E:E)</f>
        <v>0</v>
      </c>
      <c r="V144" s="193">
        <v>28.65</v>
      </c>
      <c r="W144" s="194">
        <f>LOOKUP(V144,[1]SCORE3!I:I,[1]SCORE3!E:E)</f>
        <v>55</v>
      </c>
      <c r="X144" s="177">
        <f t="shared" si="4"/>
        <v>110</v>
      </c>
      <c r="Y144" s="17"/>
      <c r="Z144" s="17"/>
    </row>
    <row r="145" spans="1:26" ht="16.5" thickBot="1">
      <c r="A145" s="79">
        <v>136</v>
      </c>
      <c r="B145" s="78" t="s">
        <v>1145</v>
      </c>
      <c r="C145" s="78" t="s">
        <v>388</v>
      </c>
      <c r="D145" s="79">
        <v>2005</v>
      </c>
      <c r="E145" s="79" t="s">
        <v>1055</v>
      </c>
      <c r="F145" s="193">
        <v>9.67</v>
      </c>
      <c r="G145" s="194">
        <f>LOOKUP(F145,[1]SCORE3!B:B,[1]SCORE3!A:A)</f>
        <v>55</v>
      </c>
      <c r="H145" s="195"/>
      <c r="I145" s="194">
        <f>LOOKUP(H145,[1]SCORE1!E:E,[1]SCORE1!D:D)</f>
        <v>0</v>
      </c>
      <c r="J145" s="195"/>
      <c r="K145" s="194">
        <f>LOOKUP(J145,[1]SCORE3!D:D,[1]SCORE3!A:A)</f>
        <v>0</v>
      </c>
      <c r="L145" s="195"/>
      <c r="M145" s="196">
        <f>LOOKUP(L145,[1]SCORE3!C:C,[1]SCORE3!A:A)</f>
        <v>0</v>
      </c>
      <c r="N145" s="195"/>
      <c r="O145" s="194">
        <f>LOOKUP(N145,[1]SCORE1!M:M,[1]SCORE1!L:L)</f>
        <v>0</v>
      </c>
      <c r="P145" s="197"/>
      <c r="Q145" s="196">
        <f>LOOKUP(P145,[1]SCORE3!K:K,[1]SCORE3!L:L)</f>
        <v>0</v>
      </c>
      <c r="R145" s="197"/>
      <c r="S145" s="194">
        <f>LOOKUP(R145,[1]SCORE3!G:G,[1]SCORE3!E:E)</f>
        <v>0</v>
      </c>
      <c r="T145" s="197"/>
      <c r="U145" s="196">
        <f>LOOKUP(T145,[1]SCORE3!H:H,[1]SCORE3!E:E)</f>
        <v>0</v>
      </c>
      <c r="V145" s="193">
        <v>27.63</v>
      </c>
      <c r="W145" s="194">
        <f>LOOKUP(V145,[1]SCORE3!I:I,[1]SCORE3!E:E)</f>
        <v>55</v>
      </c>
      <c r="X145" s="178">
        <f t="shared" si="4"/>
        <v>110</v>
      </c>
      <c r="Y145" s="17"/>
      <c r="Z145" s="17"/>
    </row>
    <row r="146" spans="1:26">
      <c r="A146" s="79">
        <v>137</v>
      </c>
      <c r="B146" s="78" t="s">
        <v>1037</v>
      </c>
      <c r="C146" s="78" t="s">
        <v>1038</v>
      </c>
      <c r="D146" s="79">
        <v>2006</v>
      </c>
      <c r="E146" s="79" t="s">
        <v>598</v>
      </c>
      <c r="F146" s="193">
        <v>11</v>
      </c>
      <c r="G146" s="194">
        <f>LOOKUP(F146,[2]SCORE3!B:B,[2]SCORE3!A:A)</f>
        <v>20</v>
      </c>
      <c r="H146" s="195"/>
      <c r="I146" s="194">
        <f>LOOKUP(H146,[2]SCORE1!E:E,[2]SCORE1!D:D)</f>
        <v>0</v>
      </c>
      <c r="J146" s="195"/>
      <c r="K146" s="194">
        <f>LOOKUP(J146,[2]SCORE3!D:D,[2]SCORE3!A:A)</f>
        <v>0</v>
      </c>
      <c r="L146" s="195"/>
      <c r="M146" s="196">
        <f>LOOKUP(L146,[2]SCORE3!C:C,[2]SCORE3!A:A)</f>
        <v>0</v>
      </c>
      <c r="N146" s="195"/>
      <c r="O146" s="194">
        <f>LOOKUP(N146,[2]SCORE1!M:M,[2]SCORE1!L:L)</f>
        <v>0</v>
      </c>
      <c r="P146" s="197"/>
      <c r="Q146" s="196">
        <f>LOOKUP(P146,[2]SCORE3!K:K,[2]SCORE3!L:L)</f>
        <v>0</v>
      </c>
      <c r="R146" s="197">
        <v>3.1</v>
      </c>
      <c r="S146" s="194">
        <f>LOOKUP(R146,[2]SCORE3!G:G,[2]SCORE3!E:E)</f>
        <v>40</v>
      </c>
      <c r="T146" s="197"/>
      <c r="U146" s="196">
        <f>LOOKUP(T146,[2]SCORE3!H:H,[2]SCORE3!E:E)</f>
        <v>0</v>
      </c>
      <c r="V146" s="193">
        <v>23.61</v>
      </c>
      <c r="W146" s="194">
        <f>LOOKUP(V146,[2]SCORE3!I:I,[2]SCORE3!E:E)</f>
        <v>45</v>
      </c>
      <c r="X146" s="174">
        <f t="shared" si="4"/>
        <v>105</v>
      </c>
      <c r="Y146" s="17"/>
      <c r="Z146" s="17"/>
    </row>
    <row r="147" spans="1:26" ht="16.5" thickBot="1">
      <c r="A147" s="79">
        <v>138</v>
      </c>
      <c r="B147" s="78" t="s">
        <v>1146</v>
      </c>
      <c r="C147" s="78" t="s">
        <v>1147</v>
      </c>
      <c r="D147" s="79">
        <v>2005</v>
      </c>
      <c r="E147" s="79" t="s">
        <v>1055</v>
      </c>
      <c r="F147" s="193">
        <v>10.74</v>
      </c>
      <c r="G147" s="194">
        <f>LOOKUP(F147,[1]SCORE3!B:B,[1]SCORE3!A:A)</f>
        <v>30</v>
      </c>
      <c r="H147" s="195"/>
      <c r="I147" s="194">
        <f>LOOKUP(H147,[1]SCORE1!E:E,[1]SCORE1!D:D)</f>
        <v>0</v>
      </c>
      <c r="J147" s="195"/>
      <c r="K147" s="194">
        <f>LOOKUP(J147,[1]SCORE3!D:D,[1]SCORE3!A:A)</f>
        <v>0</v>
      </c>
      <c r="L147" s="195"/>
      <c r="M147" s="196">
        <f>LOOKUP(L147,[1]SCORE3!C:C,[1]SCORE3!A:A)</f>
        <v>0</v>
      </c>
      <c r="N147" s="195"/>
      <c r="O147" s="194">
        <f>LOOKUP(N147,[1]SCORE1!M:M,[1]SCORE1!L:L)</f>
        <v>0</v>
      </c>
      <c r="P147" s="197"/>
      <c r="Q147" s="196">
        <f>LOOKUP(P147,[1]SCORE3!K:K,[1]SCORE3!L:L)</f>
        <v>0</v>
      </c>
      <c r="R147" s="197">
        <v>3.2</v>
      </c>
      <c r="S147" s="194">
        <f>LOOKUP(R147,[1]SCORE3!G:G,[1]SCORE3!E:E)</f>
        <v>45</v>
      </c>
      <c r="T147" s="197"/>
      <c r="U147" s="196">
        <f>LOOKUP(T147,[1]SCORE3!H:H,[1]SCORE3!E:E)</f>
        <v>0</v>
      </c>
      <c r="V147" s="193">
        <v>16.2</v>
      </c>
      <c r="W147" s="194">
        <f>LOOKUP(V147,[1]SCORE3!I:I,[1]SCORE3!E:E)</f>
        <v>30</v>
      </c>
      <c r="X147" s="175">
        <f t="shared" si="4"/>
        <v>105</v>
      </c>
      <c r="Y147" s="17"/>
      <c r="Z147" s="17"/>
    </row>
    <row r="148" spans="1:26" ht="17.25" thickTop="1" thickBot="1">
      <c r="A148" s="79">
        <v>139</v>
      </c>
      <c r="B148" s="78" t="s">
        <v>394</v>
      </c>
      <c r="C148" s="78" t="s">
        <v>395</v>
      </c>
      <c r="D148" s="79">
        <v>2006</v>
      </c>
      <c r="E148" s="79" t="s">
        <v>440</v>
      </c>
      <c r="F148" s="193">
        <v>10.77</v>
      </c>
      <c r="G148" s="194">
        <f>LOOKUP(F148,SCORE3!B:B,SCORE3!A:A)</f>
        <v>30</v>
      </c>
      <c r="H148" s="195"/>
      <c r="I148" s="194">
        <f>LOOKUP(H148,SCORE1!E:E,SCORE1!D:D)</f>
        <v>0</v>
      </c>
      <c r="J148" s="195"/>
      <c r="K148" s="194">
        <f>LOOKUP(J148,SCORE3!D:D,SCORE3!A:A)</f>
        <v>0</v>
      </c>
      <c r="L148" s="195"/>
      <c r="M148" s="196">
        <f>LOOKUP(L148,SCORE3!C:C,SCORE3!A:A)</f>
        <v>0</v>
      </c>
      <c r="N148" s="195"/>
      <c r="O148" s="194">
        <f>LOOKUP(N148,SCORE1!M:M,SCORE1!L:L)</f>
        <v>0</v>
      </c>
      <c r="P148" s="197"/>
      <c r="Q148" s="196">
        <f>LOOKUP(P148,SCORE3!K:K,SCORE3!L:L)</f>
        <v>0</v>
      </c>
      <c r="R148" s="197">
        <v>2.99</v>
      </c>
      <c r="S148" s="194">
        <f>LOOKUP(R148,SCORE3!G:G,SCORE3!E:E)</f>
        <v>40</v>
      </c>
      <c r="T148" s="197"/>
      <c r="U148" s="196">
        <f>LOOKUP(T148,SCORE3!H:H,SCORE3!E:E)</f>
        <v>0</v>
      </c>
      <c r="V148" s="193">
        <v>16.97</v>
      </c>
      <c r="W148" s="194">
        <f>LOOKUP(V148,SCORE3!I:I,SCORE3!E:E)</f>
        <v>30</v>
      </c>
      <c r="X148" s="176">
        <f t="shared" si="4"/>
        <v>100</v>
      </c>
      <c r="Y148" s="17"/>
      <c r="Z148" s="17"/>
    </row>
    <row r="149" spans="1:26" ht="16.5" thickTop="1">
      <c r="A149" s="79">
        <v>140</v>
      </c>
      <c r="B149" s="78" t="s">
        <v>1039</v>
      </c>
      <c r="C149" s="78" t="s">
        <v>1040</v>
      </c>
      <c r="D149" s="79">
        <v>2006</v>
      </c>
      <c r="E149" s="79" t="s">
        <v>594</v>
      </c>
      <c r="F149" s="193"/>
      <c r="G149" s="194">
        <f>LOOKUP(F149,[2]SCORE3!B:B,[2]SCORE3!A:A)</f>
        <v>0</v>
      </c>
      <c r="H149" s="195"/>
      <c r="I149" s="194">
        <f>LOOKUP(H149,[2]SCORE1!E:E,[2]SCORE1!D:D)</f>
        <v>0</v>
      </c>
      <c r="J149" s="195" t="s">
        <v>1041</v>
      </c>
      <c r="K149" s="194">
        <f>LOOKUP(J149,[2]SCORE3!D:D,[2]SCORE3!A:A)</f>
        <v>10</v>
      </c>
      <c r="L149" s="195"/>
      <c r="M149" s="196">
        <f>LOOKUP(L149,[2]SCORE3!C:C,[2]SCORE3!A:A)</f>
        <v>0</v>
      </c>
      <c r="N149" s="195"/>
      <c r="O149" s="194">
        <f>LOOKUP(N149,[2]SCORE1!M:M,[2]SCORE1!L:L)</f>
        <v>0</v>
      </c>
      <c r="P149" s="197"/>
      <c r="Q149" s="196">
        <f>LOOKUP(P149,[2]SCORE3!K:K,[2]SCORE3!L:L)</f>
        <v>0</v>
      </c>
      <c r="R149" s="197">
        <v>3.5</v>
      </c>
      <c r="S149" s="194">
        <f>LOOKUP(R149,[2]SCORE3!G:G,[2]SCORE3!E:E)</f>
        <v>50</v>
      </c>
      <c r="T149" s="197"/>
      <c r="U149" s="196">
        <f>LOOKUP(T149,[2]SCORE3!H:H,[2]SCORE3!E:E)</f>
        <v>0</v>
      </c>
      <c r="V149" s="193">
        <v>21.2</v>
      </c>
      <c r="W149" s="194">
        <f>LOOKUP(V149,[2]SCORE3!I:I,[2]SCORE3!E:E)</f>
        <v>40</v>
      </c>
      <c r="X149" s="177">
        <f t="shared" si="4"/>
        <v>100</v>
      </c>
      <c r="Y149" s="17"/>
      <c r="Z149" s="17"/>
    </row>
    <row r="150" spans="1:26" ht="16.5" thickBot="1">
      <c r="A150" s="79">
        <v>141</v>
      </c>
      <c r="B150" s="78" t="s">
        <v>406</v>
      </c>
      <c r="C150" s="78" t="s">
        <v>391</v>
      </c>
      <c r="D150" s="80">
        <v>2006</v>
      </c>
      <c r="E150" s="80" t="s">
        <v>435</v>
      </c>
      <c r="F150" s="193">
        <v>11.6</v>
      </c>
      <c r="G150" s="194">
        <f>LOOKUP(F150,SCORE3!B:B,SCORE3!A:A)</f>
        <v>10</v>
      </c>
      <c r="H150" s="195"/>
      <c r="I150" s="194">
        <f>LOOKUP(H150,SCORE1!E:E,SCORE1!D:D)</f>
        <v>0</v>
      </c>
      <c r="J150" s="195"/>
      <c r="K150" s="194">
        <f>LOOKUP(J150,SCORE3!D:D,SCORE3!A:A)</f>
        <v>0</v>
      </c>
      <c r="L150" s="195"/>
      <c r="M150" s="196">
        <f>LOOKUP(L150,SCORE3!C:C,SCORE3!A:A)</f>
        <v>0</v>
      </c>
      <c r="N150" s="195"/>
      <c r="O150" s="194">
        <f>LOOKUP(N150,SCORE1!M:M,SCORE1!L:L)</f>
        <v>0</v>
      </c>
      <c r="P150" s="197"/>
      <c r="Q150" s="196">
        <f>LOOKUP(P150,SCORE3!K:K,SCORE3!L:L)</f>
        <v>0</v>
      </c>
      <c r="R150" s="197">
        <v>2.91</v>
      </c>
      <c r="S150" s="194">
        <f>LOOKUP(R150,SCORE3!G:G,SCORE3!E:E)</f>
        <v>40</v>
      </c>
      <c r="T150" s="197"/>
      <c r="U150" s="196">
        <f>LOOKUP(T150,SCORE3!H:H,SCORE3!E:E)</f>
        <v>0</v>
      </c>
      <c r="V150" s="193">
        <v>23.12</v>
      </c>
      <c r="W150" s="194">
        <f>LOOKUP(V150,SCORE3!I:I,SCORE3!E:E)</f>
        <v>45</v>
      </c>
      <c r="X150" s="178">
        <f t="shared" si="4"/>
        <v>95</v>
      </c>
      <c r="Y150" s="17"/>
      <c r="Z150" s="17"/>
    </row>
    <row r="151" spans="1:26">
      <c r="A151" s="79">
        <v>142</v>
      </c>
      <c r="B151" s="78" t="s">
        <v>1148</v>
      </c>
      <c r="C151" s="78" t="s">
        <v>1068</v>
      </c>
      <c r="D151" s="79">
        <v>2006</v>
      </c>
      <c r="E151" s="79" t="s">
        <v>1055</v>
      </c>
      <c r="F151" s="193">
        <v>11.1</v>
      </c>
      <c r="G151" s="194">
        <f>LOOKUP(F151,[1]SCORE3!B:B,[1]SCORE3!A:A)</f>
        <v>20</v>
      </c>
      <c r="H151" s="195"/>
      <c r="I151" s="194">
        <f>LOOKUP(H151,[1]SCORE1!E:E,[1]SCORE1!D:D)</f>
        <v>0</v>
      </c>
      <c r="J151" s="195"/>
      <c r="K151" s="194">
        <f>LOOKUP(J151,[1]SCORE3!D:D,[1]SCORE3!A:A)</f>
        <v>0</v>
      </c>
      <c r="L151" s="195"/>
      <c r="M151" s="196">
        <f>LOOKUP(L151,[1]SCORE3!C:C,[1]SCORE3!A:A)</f>
        <v>0</v>
      </c>
      <c r="N151" s="195"/>
      <c r="O151" s="194">
        <f>LOOKUP(N151,[1]SCORE1!M:M,[1]SCORE1!L:L)</f>
        <v>0</v>
      </c>
      <c r="P151" s="197"/>
      <c r="Q151" s="196">
        <f>LOOKUP(P151,[1]SCORE3!K:K,[1]SCORE3!L:L)</f>
        <v>0</v>
      </c>
      <c r="R151" s="197">
        <v>2.95</v>
      </c>
      <c r="S151" s="194">
        <f>LOOKUP(R151,[1]SCORE3!G:G,[1]SCORE3!E:E)</f>
        <v>40</v>
      </c>
      <c r="T151" s="197"/>
      <c r="U151" s="196">
        <f>LOOKUP(T151,[1]SCORE3!H:H,[1]SCORE3!E:E)</f>
        <v>0</v>
      </c>
      <c r="V151" s="193">
        <v>18.100000000000001</v>
      </c>
      <c r="W151" s="194">
        <f>LOOKUP(V151,[1]SCORE3!I:I,[1]SCORE3!E:E)</f>
        <v>35</v>
      </c>
      <c r="X151" s="174">
        <f t="shared" si="4"/>
        <v>95</v>
      </c>
      <c r="Y151" s="17"/>
      <c r="Z151" s="17"/>
    </row>
    <row r="152" spans="1:26" ht="16.5" thickBot="1">
      <c r="A152" s="79">
        <v>143</v>
      </c>
      <c r="B152" s="93" t="s">
        <v>1149</v>
      </c>
      <c r="C152" s="93" t="s">
        <v>1014</v>
      </c>
      <c r="D152" s="79">
        <v>2006</v>
      </c>
      <c r="E152" s="79" t="s">
        <v>776</v>
      </c>
      <c r="F152" s="193">
        <v>10.8</v>
      </c>
      <c r="G152" s="194">
        <f>LOOKUP(F152,[1]SCORE3!B:B,[1]SCORE3!A:A)</f>
        <v>25</v>
      </c>
      <c r="H152" s="195"/>
      <c r="I152" s="194">
        <f>LOOKUP(H152,[1]SCORE1!E:E,[1]SCORE1!D:D)</f>
        <v>0</v>
      </c>
      <c r="J152" s="195"/>
      <c r="K152" s="194">
        <f>LOOKUP(J152,[1]SCORE3!D:D,[1]SCORE3!A:A)</f>
        <v>0</v>
      </c>
      <c r="L152" s="195"/>
      <c r="M152" s="196">
        <f>LOOKUP(L152,[1]SCORE3!C:C,[1]SCORE3!A:A)</f>
        <v>0</v>
      </c>
      <c r="N152" s="195"/>
      <c r="O152" s="194">
        <f>LOOKUP(N152,[1]SCORE1!M:M,[1]SCORE1!L:L)</f>
        <v>0</v>
      </c>
      <c r="P152" s="197"/>
      <c r="Q152" s="196">
        <f>LOOKUP(P152,[1]SCORE3!K:K,[1]SCORE3!L:L)</f>
        <v>0</v>
      </c>
      <c r="R152" s="197">
        <v>3.2</v>
      </c>
      <c r="S152" s="194">
        <f>LOOKUP(R152,[1]SCORE3!G:G,[1]SCORE3!E:E)</f>
        <v>45</v>
      </c>
      <c r="T152" s="197"/>
      <c r="U152" s="196">
        <f>LOOKUP(T152,[1]SCORE3!H:H,[1]SCORE3!E:E)</f>
        <v>0</v>
      </c>
      <c r="V152" s="193">
        <v>11.35</v>
      </c>
      <c r="W152" s="194">
        <f>LOOKUP(V152,[1]SCORE3!I:I,[1]SCORE3!E:E)</f>
        <v>20</v>
      </c>
      <c r="X152" s="175">
        <f t="shared" si="4"/>
        <v>90</v>
      </c>
      <c r="Y152" s="17"/>
      <c r="Z152" s="17"/>
    </row>
    <row r="153" spans="1:26" ht="17.25" thickTop="1" thickBot="1">
      <c r="A153" s="79">
        <v>144</v>
      </c>
      <c r="B153" s="78" t="s">
        <v>1150</v>
      </c>
      <c r="C153" s="78" t="s">
        <v>1151</v>
      </c>
      <c r="D153" s="79">
        <v>2005</v>
      </c>
      <c r="E153" s="79" t="s">
        <v>1072</v>
      </c>
      <c r="F153" s="193"/>
      <c r="G153" s="194">
        <f>LOOKUP(F153,[1]SCORE3!B:B,[1]SCORE3!A:A)</f>
        <v>0</v>
      </c>
      <c r="H153" s="195"/>
      <c r="I153" s="194">
        <f>LOOKUP(H153,[1]SCORE1!E:E,[1]SCORE1!D:D)</f>
        <v>0</v>
      </c>
      <c r="J153" s="195"/>
      <c r="K153" s="194">
        <f>LOOKUP(J153,[1]SCORE3!D:D,[1]SCORE3!A:A)</f>
        <v>0</v>
      </c>
      <c r="L153" s="195"/>
      <c r="M153" s="196">
        <f>LOOKUP(L153,[1]SCORE3!C:C,[1]SCORE3!A:A)</f>
        <v>0</v>
      </c>
      <c r="N153" s="195"/>
      <c r="O153" s="194">
        <f>LOOKUP(N153,[1]SCORE1!M:M,[1]SCORE1!L:L)</f>
        <v>0</v>
      </c>
      <c r="P153" s="197"/>
      <c r="Q153" s="196">
        <f>LOOKUP(P153,[1]SCORE3!K:K,[1]SCORE3!L:L)</f>
        <v>0</v>
      </c>
      <c r="R153" s="197">
        <v>3.42</v>
      </c>
      <c r="S153" s="194">
        <f>LOOKUP(R153,[1]SCORE3!G:G,[1]SCORE3!E:E)</f>
        <v>50</v>
      </c>
      <c r="T153" s="197"/>
      <c r="U153" s="196">
        <f>LOOKUP(T153,[1]SCORE3!H:H,[1]SCORE3!E:E)</f>
        <v>0</v>
      </c>
      <c r="V153" s="193">
        <v>18.03</v>
      </c>
      <c r="W153" s="194">
        <f>LOOKUP(V153,[1]SCORE3!I:I,[1]SCORE3!E:E)</f>
        <v>35</v>
      </c>
      <c r="X153" s="176">
        <f t="shared" si="4"/>
        <v>85</v>
      </c>
      <c r="Y153" s="17"/>
      <c r="Z153" s="17"/>
    </row>
    <row r="154" spans="1:26" ht="16.5" thickTop="1">
      <c r="A154" s="79">
        <v>145</v>
      </c>
      <c r="B154" s="78" t="s">
        <v>1152</v>
      </c>
      <c r="C154" s="78" t="s">
        <v>1130</v>
      </c>
      <c r="D154" s="79">
        <v>2005</v>
      </c>
      <c r="E154" s="79" t="s">
        <v>741</v>
      </c>
      <c r="F154" s="193">
        <v>11.41</v>
      </c>
      <c r="G154" s="194">
        <f>LOOKUP(F154,[1]SCORE3!B:B,[1]SCORE3!A:A)</f>
        <v>10</v>
      </c>
      <c r="H154" s="195"/>
      <c r="I154" s="194">
        <f>LOOKUP(H154,[1]SCORE1!E:E,[1]SCORE1!D:D)</f>
        <v>0</v>
      </c>
      <c r="J154" s="195"/>
      <c r="K154" s="194">
        <f>LOOKUP(J154,[1]SCORE3!D:D,[1]SCORE3!A:A)</f>
        <v>0</v>
      </c>
      <c r="L154" s="195"/>
      <c r="M154" s="196">
        <f>LOOKUP(L154,[1]SCORE3!C:C,[1]SCORE3!A:A)</f>
        <v>0</v>
      </c>
      <c r="N154" s="195"/>
      <c r="O154" s="194">
        <f>LOOKUP(N154,[1]SCORE1!M:M,[1]SCORE1!L:L)</f>
        <v>0</v>
      </c>
      <c r="P154" s="197"/>
      <c r="Q154" s="196">
        <f>LOOKUP(P154,[1]SCORE3!K:K,[1]SCORE3!L:L)</f>
        <v>0</v>
      </c>
      <c r="R154" s="197">
        <v>2.7</v>
      </c>
      <c r="S154" s="194">
        <f>LOOKUP(R154,[1]SCORE3!G:G,[1]SCORE3!E:E)</f>
        <v>30</v>
      </c>
      <c r="T154" s="197"/>
      <c r="U154" s="196">
        <f>LOOKUP(T154,[1]SCORE3!H:H,[1]SCORE3!E:E)</f>
        <v>0</v>
      </c>
      <c r="V154" s="193">
        <v>23.94</v>
      </c>
      <c r="W154" s="194">
        <f>LOOKUP(V154,[1]SCORE3!I:I,[1]SCORE3!E:E)</f>
        <v>45</v>
      </c>
      <c r="X154" s="177">
        <f t="shared" si="4"/>
        <v>85</v>
      </c>
      <c r="Y154" s="17"/>
      <c r="Z154" s="17"/>
    </row>
    <row r="155" spans="1:26" ht="16.5" thickBot="1">
      <c r="A155" s="79">
        <v>146</v>
      </c>
      <c r="B155" s="78" t="s">
        <v>1042</v>
      </c>
      <c r="C155" s="78" t="s">
        <v>369</v>
      </c>
      <c r="D155" s="79">
        <v>2006</v>
      </c>
      <c r="E155" s="79" t="s">
        <v>590</v>
      </c>
      <c r="F155" s="193">
        <v>10.41</v>
      </c>
      <c r="G155" s="194">
        <f>LOOKUP(F155,[2]SCORE3!B:B,[2]SCORE3!A:A)</f>
        <v>35</v>
      </c>
      <c r="H155" s="195"/>
      <c r="I155" s="194">
        <f>LOOKUP(H155,[2]SCORE1!E:E,[2]SCORE1!D:D)</f>
        <v>0</v>
      </c>
      <c r="J155" s="195"/>
      <c r="K155" s="194">
        <f>LOOKUP(J155,[2]SCORE3!D:D,[2]SCORE3!A:A)</f>
        <v>0</v>
      </c>
      <c r="L155" s="195"/>
      <c r="M155" s="196">
        <f>LOOKUP(L155,[2]SCORE3!C:C,[2]SCORE3!A:A)</f>
        <v>0</v>
      </c>
      <c r="N155" s="195"/>
      <c r="O155" s="194">
        <f>LOOKUP(N155,[2]SCORE1!M:M,[2]SCORE1!L:L)</f>
        <v>0</v>
      </c>
      <c r="P155" s="197"/>
      <c r="Q155" s="196">
        <f>LOOKUP(P155,[2]SCORE3!K:K,[2]SCORE3!L:L)</f>
        <v>0</v>
      </c>
      <c r="R155" s="197">
        <v>2.6</v>
      </c>
      <c r="S155" s="194">
        <f>LOOKUP(R155,[2]SCORE3!G:G,[2]SCORE3!E:E)</f>
        <v>30</v>
      </c>
      <c r="T155" s="197"/>
      <c r="U155" s="196">
        <f>LOOKUP(T155,[2]SCORE3!H:H,[2]SCORE3!E:E)</f>
        <v>0</v>
      </c>
      <c r="V155" s="193">
        <v>9.68</v>
      </c>
      <c r="W155" s="194">
        <f>LOOKUP(V155,[2]SCORE3!I:I,[2]SCORE3!E:E)</f>
        <v>15</v>
      </c>
      <c r="X155" s="178">
        <f t="shared" si="4"/>
        <v>80</v>
      </c>
      <c r="Y155" s="17"/>
      <c r="Z155" s="17"/>
    </row>
    <row r="156" spans="1:26">
      <c r="A156" s="79">
        <v>147</v>
      </c>
      <c r="B156" s="78" t="s">
        <v>1153</v>
      </c>
      <c r="C156" s="78" t="s">
        <v>388</v>
      </c>
      <c r="D156" s="79">
        <v>2006</v>
      </c>
      <c r="E156" s="79" t="s">
        <v>756</v>
      </c>
      <c r="F156" s="193"/>
      <c r="G156" s="194">
        <f>LOOKUP(F156,[1]SCORE3!B:B,[1]SCORE3!A:A)</f>
        <v>0</v>
      </c>
      <c r="H156" s="195"/>
      <c r="I156" s="194">
        <f>LOOKUP(H156,[1]SCORE1!E:E,[1]SCORE1!D:D)</f>
        <v>0</v>
      </c>
      <c r="J156" s="195" t="s">
        <v>1154</v>
      </c>
      <c r="K156" s="194">
        <f>LOOKUP(J156,[1]SCORE3!D:D,[1]SCORE3!A:A)</f>
        <v>10</v>
      </c>
      <c r="L156" s="195"/>
      <c r="M156" s="196">
        <f>LOOKUP(L156,[1]SCORE3!C:C,[1]SCORE3!A:A)</f>
        <v>0</v>
      </c>
      <c r="N156" s="195"/>
      <c r="O156" s="194">
        <f>LOOKUP(N156,[1]SCORE1!M:M,[1]SCORE1!L:L)</f>
        <v>0</v>
      </c>
      <c r="P156" s="197"/>
      <c r="Q156" s="196">
        <f>LOOKUP(P156,[1]SCORE3!K:K,[1]SCORE3!L:L)</f>
        <v>0</v>
      </c>
      <c r="R156" s="197">
        <v>3</v>
      </c>
      <c r="S156" s="194">
        <f>LOOKUP(R156,[1]SCORE3!G:G,[1]SCORE3!E:E)</f>
        <v>40</v>
      </c>
      <c r="T156" s="197"/>
      <c r="U156" s="196">
        <f>LOOKUP(T156,[1]SCORE3!H:H,[1]SCORE3!E:E)</f>
        <v>0</v>
      </c>
      <c r="V156" s="193">
        <v>15.91</v>
      </c>
      <c r="W156" s="194">
        <f>LOOKUP(V156,[1]SCORE3!I:I,[1]SCORE3!E:E)</f>
        <v>30</v>
      </c>
      <c r="X156" s="174">
        <f t="shared" si="4"/>
        <v>80</v>
      </c>
      <c r="Y156" s="17"/>
      <c r="Z156" s="17"/>
    </row>
    <row r="157" spans="1:26" ht="16.5" thickBot="1">
      <c r="A157" s="79">
        <v>148</v>
      </c>
      <c r="B157" s="97" t="s">
        <v>1043</v>
      </c>
      <c r="C157" s="97" t="s">
        <v>1044</v>
      </c>
      <c r="D157" s="98">
        <v>2006</v>
      </c>
      <c r="E157" s="98" t="s">
        <v>612</v>
      </c>
      <c r="F157" s="193">
        <v>11.4</v>
      </c>
      <c r="G157" s="194">
        <f>LOOKUP(F157,[2]SCORE3!B:B,[2]SCORE3!A:A)</f>
        <v>10</v>
      </c>
      <c r="H157" s="195"/>
      <c r="I157" s="194">
        <f>LOOKUP(H157,[2]SCORE1!E:E,[2]SCORE1!D:D)</f>
        <v>0</v>
      </c>
      <c r="J157" s="195"/>
      <c r="K157" s="194">
        <f>LOOKUP(J157,[2]SCORE3!D:D,[2]SCORE3!A:A)</f>
        <v>0</v>
      </c>
      <c r="L157" s="195"/>
      <c r="M157" s="196">
        <f>LOOKUP(L157,[2]SCORE3!C:C,[2]SCORE3!A:A)</f>
        <v>0</v>
      </c>
      <c r="N157" s="195"/>
      <c r="O157" s="194">
        <f>LOOKUP(N157,[2]SCORE1!M:M,[2]SCORE1!L:L)</f>
        <v>0</v>
      </c>
      <c r="P157" s="197"/>
      <c r="Q157" s="196">
        <f>LOOKUP(P157,[2]SCORE3!K:K,[2]SCORE3!L:L)</f>
        <v>0</v>
      </c>
      <c r="R157" s="197">
        <v>3</v>
      </c>
      <c r="S157" s="194">
        <f>LOOKUP(R157,[2]SCORE3!G:G,[2]SCORE3!E:E)</f>
        <v>40</v>
      </c>
      <c r="T157" s="197"/>
      <c r="U157" s="196">
        <f>LOOKUP(T157,[2]SCORE3!H:H,[2]SCORE3!E:E)</f>
        <v>0</v>
      </c>
      <c r="V157" s="193">
        <v>12.28</v>
      </c>
      <c r="W157" s="194">
        <f>LOOKUP(V157,[2]SCORE3!I:I,[2]SCORE3!E:E)</f>
        <v>20</v>
      </c>
      <c r="X157" s="175">
        <f t="shared" si="4"/>
        <v>70</v>
      </c>
      <c r="Y157" s="17"/>
      <c r="Z157" s="17"/>
    </row>
    <row r="158" spans="1:26" ht="17.25" thickTop="1" thickBot="1">
      <c r="A158" s="79">
        <v>149</v>
      </c>
      <c r="B158" s="78" t="s">
        <v>1028</v>
      </c>
      <c r="C158" s="78" t="s">
        <v>1045</v>
      </c>
      <c r="D158" s="79">
        <v>2006</v>
      </c>
      <c r="E158" s="79" t="s">
        <v>605</v>
      </c>
      <c r="F158" s="193">
        <v>11.69</v>
      </c>
      <c r="G158" s="194">
        <f>LOOKUP(F158,[2]SCORE3!B:B,[2]SCORE3!A:A)</f>
        <v>10</v>
      </c>
      <c r="H158" s="195"/>
      <c r="I158" s="194">
        <f>LOOKUP(H158,[2]SCORE1!E:E,[2]SCORE1!D:D)</f>
        <v>0</v>
      </c>
      <c r="J158" s="195"/>
      <c r="K158" s="194">
        <f>LOOKUP(J158,[2]SCORE3!D:D,[2]SCORE3!A:A)</f>
        <v>0</v>
      </c>
      <c r="L158" s="195"/>
      <c r="M158" s="196">
        <f>LOOKUP(L158,[2]SCORE3!C:C,[2]SCORE3!A:A)</f>
        <v>0</v>
      </c>
      <c r="N158" s="195"/>
      <c r="O158" s="194">
        <f>LOOKUP(N158,[2]SCORE1!M:M,[2]SCORE1!L:L)</f>
        <v>0</v>
      </c>
      <c r="P158" s="197"/>
      <c r="Q158" s="196">
        <f>LOOKUP(P158,[2]SCORE3!K:K,[2]SCORE3!L:L)</f>
        <v>0</v>
      </c>
      <c r="R158" s="197">
        <v>2.7</v>
      </c>
      <c r="S158" s="194">
        <f>LOOKUP(R158,[2]SCORE3!G:G,[2]SCORE3!E:E)</f>
        <v>30</v>
      </c>
      <c r="T158" s="197"/>
      <c r="U158" s="196">
        <f>LOOKUP(T158,[2]SCORE3!H:H,[2]SCORE3!E:E)</f>
        <v>0</v>
      </c>
      <c r="V158" s="193">
        <v>10.23</v>
      </c>
      <c r="W158" s="194">
        <f>LOOKUP(V158,[2]SCORE3!I:I,[2]SCORE3!E:E)</f>
        <v>20</v>
      </c>
      <c r="X158" s="176">
        <f t="shared" si="4"/>
        <v>60</v>
      </c>
      <c r="Y158" s="17"/>
      <c r="Z158" s="17"/>
    </row>
    <row r="159" spans="1:26" ht="16.5" thickTop="1">
      <c r="A159" s="79">
        <v>150</v>
      </c>
      <c r="B159" s="78" t="s">
        <v>1155</v>
      </c>
      <c r="C159" s="120" t="s">
        <v>1156</v>
      </c>
      <c r="D159" s="79">
        <v>2006</v>
      </c>
      <c r="E159" s="79" t="s">
        <v>1055</v>
      </c>
      <c r="F159" s="193">
        <v>11.5</v>
      </c>
      <c r="G159" s="194">
        <f>LOOKUP(F159,[1]SCORE3!B:B,[1]SCORE3!A:A)</f>
        <v>10</v>
      </c>
      <c r="H159" s="195"/>
      <c r="I159" s="194">
        <f>LOOKUP(H159,[1]SCORE1!E:E,[1]SCORE1!D:D)</f>
        <v>0</v>
      </c>
      <c r="J159" s="195"/>
      <c r="K159" s="194">
        <f>LOOKUP(J159,[1]SCORE3!D:D,[1]SCORE3!A:A)</f>
        <v>0</v>
      </c>
      <c r="L159" s="195"/>
      <c r="M159" s="196">
        <f>LOOKUP(L159,[1]SCORE3!C:C,[1]SCORE3!A:A)</f>
        <v>0</v>
      </c>
      <c r="N159" s="195"/>
      <c r="O159" s="194">
        <f>LOOKUP(N159,[1]SCORE1!M:M,[1]SCORE1!L:L)</f>
        <v>0</v>
      </c>
      <c r="P159" s="197"/>
      <c r="Q159" s="196">
        <f>LOOKUP(P159,[1]SCORE3!K:K,[1]SCORE3!L:L)</f>
        <v>0</v>
      </c>
      <c r="R159" s="197">
        <v>2.2000000000000002</v>
      </c>
      <c r="S159" s="194">
        <f>LOOKUP(R159,[1]SCORE3!G:G,[1]SCORE3!E:E)</f>
        <v>10</v>
      </c>
      <c r="T159" s="197"/>
      <c r="U159" s="196">
        <f>LOOKUP(T159,[1]SCORE3!H:H,[1]SCORE3!E:E)</f>
        <v>0</v>
      </c>
      <c r="V159" s="193">
        <v>21.89</v>
      </c>
      <c r="W159" s="194">
        <f>LOOKUP(V159,[1]SCORE3!I:I,[1]SCORE3!E:E)</f>
        <v>40</v>
      </c>
      <c r="X159" s="177">
        <f t="shared" si="4"/>
        <v>60</v>
      </c>
      <c r="Y159" s="17"/>
      <c r="Z159" s="17"/>
    </row>
    <row r="160" spans="1:26" ht="16.5" thickBot="1">
      <c r="A160" s="79">
        <v>151</v>
      </c>
      <c r="B160" s="97" t="s">
        <v>1046</v>
      </c>
      <c r="C160" s="97" t="s">
        <v>388</v>
      </c>
      <c r="D160" s="98">
        <v>2006</v>
      </c>
      <c r="E160" s="98" t="s">
        <v>612</v>
      </c>
      <c r="F160" s="193">
        <v>11.3</v>
      </c>
      <c r="G160" s="194">
        <f>LOOKUP(F160,[2]SCORE3!B:B,[2]SCORE3!A:A)</f>
        <v>15</v>
      </c>
      <c r="H160" s="195"/>
      <c r="I160" s="194">
        <f>LOOKUP(H160,[2]SCORE1!E:E,[2]SCORE1!D:D)</f>
        <v>0</v>
      </c>
      <c r="J160" s="195"/>
      <c r="K160" s="194">
        <f>LOOKUP(J160,[2]SCORE3!D:D,[2]SCORE3!A:A)</f>
        <v>0</v>
      </c>
      <c r="L160" s="195"/>
      <c r="M160" s="196">
        <f>LOOKUP(L160,[2]SCORE3!C:C,[2]SCORE3!A:A)</f>
        <v>0</v>
      </c>
      <c r="N160" s="195"/>
      <c r="O160" s="194">
        <f>LOOKUP(N160,[2]SCORE1!M:M,[2]SCORE1!L:L)</f>
        <v>0</v>
      </c>
      <c r="P160" s="197"/>
      <c r="Q160" s="196">
        <f>LOOKUP(P160,[2]SCORE3!K:K,[2]SCORE3!L:L)</f>
        <v>0</v>
      </c>
      <c r="R160" s="197">
        <v>2.95</v>
      </c>
      <c r="S160" s="194">
        <f>LOOKUP(R160,[2]SCORE3!G:G,[2]SCORE3!E:E)</f>
        <v>40</v>
      </c>
      <c r="T160" s="197"/>
      <c r="U160" s="196">
        <f>LOOKUP(T160,[2]SCORE3!H:H,[2]SCORE3!E:E)</f>
        <v>0</v>
      </c>
      <c r="V160" s="193">
        <v>0</v>
      </c>
      <c r="W160" s="194">
        <f>LOOKUP(V160,[2]SCORE3!I:I,[2]SCORE3!E:E)</f>
        <v>0</v>
      </c>
      <c r="X160" s="178">
        <f t="shared" si="4"/>
        <v>55</v>
      </c>
      <c r="Y160" s="17"/>
      <c r="Z160" s="17"/>
    </row>
    <row r="161" spans="1:26">
      <c r="A161" s="79">
        <v>152</v>
      </c>
      <c r="B161" s="78" t="s">
        <v>1157</v>
      </c>
      <c r="C161" s="78" t="s">
        <v>1127</v>
      </c>
      <c r="D161" s="79">
        <v>2005</v>
      </c>
      <c r="E161" s="79" t="s">
        <v>1055</v>
      </c>
      <c r="F161" s="193"/>
      <c r="G161" s="194">
        <f>LOOKUP(F161,[1]SCORE3!B:B,[1]SCORE3!A:A)</f>
        <v>0</v>
      </c>
      <c r="H161" s="195"/>
      <c r="I161" s="194">
        <f>LOOKUP(H161,[1]SCORE1!E:E,[1]SCORE1!D:D)</f>
        <v>0</v>
      </c>
      <c r="J161" s="195"/>
      <c r="K161" s="194">
        <f>LOOKUP(J161,[1]SCORE3!D:D,[1]SCORE3!A:A)</f>
        <v>0</v>
      </c>
      <c r="L161" s="195"/>
      <c r="M161" s="196">
        <f>LOOKUP(L161,[1]SCORE3!C:C,[1]SCORE3!A:A)</f>
        <v>0</v>
      </c>
      <c r="N161" s="195"/>
      <c r="O161" s="194">
        <f>LOOKUP(N161,[1]SCORE1!M:M,[1]SCORE1!L:L)</f>
        <v>0</v>
      </c>
      <c r="P161" s="197"/>
      <c r="Q161" s="196">
        <f>LOOKUP(P161,[1]SCORE3!K:K,[1]SCORE3!L:L)</f>
        <v>0</v>
      </c>
      <c r="R161" s="197"/>
      <c r="S161" s="194">
        <f>LOOKUP(R161,[1]SCORE3!G:G,[1]SCORE3!E:E)</f>
        <v>0</v>
      </c>
      <c r="T161" s="197"/>
      <c r="U161" s="196">
        <f>LOOKUP(T161,[1]SCORE3!H:H,[1]SCORE3!E:E)</f>
        <v>0</v>
      </c>
      <c r="V161" s="193">
        <v>15.73</v>
      </c>
      <c r="W161" s="194">
        <f>LOOKUP(V161,[1]SCORE3!I:I,[1]SCORE3!E:E)</f>
        <v>30</v>
      </c>
      <c r="X161" s="174">
        <f t="shared" si="4"/>
        <v>30</v>
      </c>
      <c r="Y161" s="17"/>
      <c r="Z161" s="17"/>
    </row>
    <row r="162" spans="1:26" ht="16.5" thickBot="1">
      <c r="A162" s="79">
        <v>153</v>
      </c>
      <c r="B162" s="105" t="s">
        <v>1158</v>
      </c>
      <c r="C162" s="105" t="s">
        <v>989</v>
      </c>
      <c r="D162" s="80">
        <v>2006</v>
      </c>
      <c r="E162" s="80" t="s">
        <v>1111</v>
      </c>
      <c r="F162" s="193"/>
      <c r="G162" s="194">
        <f>LOOKUP(F162,[1]SCORE3!B:B,[1]SCORE3!A:A)</f>
        <v>0</v>
      </c>
      <c r="H162" s="195"/>
      <c r="I162" s="194">
        <f>LOOKUP(H162,[1]SCORE1!E:E,[1]SCORE1!D:D)</f>
        <v>0</v>
      </c>
      <c r="J162" s="195" t="s">
        <v>1159</v>
      </c>
      <c r="K162" s="194">
        <f>LOOKUP(J162,[1]SCORE3!D:D,[1]SCORE3!A:A)</f>
        <v>20</v>
      </c>
      <c r="L162" s="195"/>
      <c r="M162" s="196">
        <f>LOOKUP(L162,[1]SCORE3!C:C,[1]SCORE3!A:A)</f>
        <v>0</v>
      </c>
      <c r="N162" s="195"/>
      <c r="O162" s="194">
        <f>LOOKUP(N162,[1]SCORE1!M:M,[1]SCORE1!L:L)</f>
        <v>0</v>
      </c>
      <c r="P162" s="197"/>
      <c r="Q162" s="196">
        <f>LOOKUP(P162,[1]SCORE3!K:K,[1]SCORE3!L:L)</f>
        <v>0</v>
      </c>
      <c r="R162" s="197"/>
      <c r="S162" s="194">
        <f>LOOKUP(R162,[1]SCORE3!G:G,[1]SCORE3!E:E)</f>
        <v>0</v>
      </c>
      <c r="T162" s="197"/>
      <c r="U162" s="196">
        <f>LOOKUP(T162,[1]SCORE3!H:H,[1]SCORE3!E:E)</f>
        <v>0</v>
      </c>
      <c r="V162" s="193"/>
      <c r="W162" s="194">
        <f>LOOKUP(V162,[1]SCORE3!I:I,[1]SCORE3!E:E)</f>
        <v>0</v>
      </c>
      <c r="X162" s="175">
        <f t="shared" si="4"/>
        <v>20</v>
      </c>
      <c r="Y162" s="17"/>
      <c r="Z162" s="17"/>
    </row>
    <row r="163" spans="1:26">
      <c r="A163" s="170" t="s">
        <v>1161</v>
      </c>
      <c r="B163" s="171"/>
      <c r="C163" s="171"/>
      <c r="D163" s="171"/>
      <c r="E163" s="171"/>
      <c r="F163" s="193"/>
      <c r="G163" s="194">
        <f>LOOKUP(F163,SCORE3!B:B,SCORE3!A:A)</f>
        <v>0</v>
      </c>
      <c r="H163" s="195"/>
      <c r="I163" s="194">
        <f>LOOKUP(H163,SCORE1!E:E,SCORE1!D:D)</f>
        <v>0</v>
      </c>
      <c r="J163" s="195"/>
      <c r="K163" s="194">
        <f>LOOKUP(J163,SCORE3!D:D,SCORE3!A:A)</f>
        <v>0</v>
      </c>
      <c r="L163" s="195"/>
      <c r="M163" s="196">
        <f>LOOKUP(L163,SCORE3!C:C,SCORE3!A:A)</f>
        <v>0</v>
      </c>
      <c r="N163" s="195"/>
      <c r="O163" s="194">
        <f>LOOKUP(N163,SCORE1!M:M,SCORE1!L:L)</f>
        <v>0</v>
      </c>
      <c r="P163" s="197"/>
      <c r="Q163" s="196">
        <f>LOOKUP(P163,SCORE3!K:K,SCORE3!L:L)</f>
        <v>0</v>
      </c>
      <c r="R163" s="197"/>
      <c r="S163" s="194">
        <f>LOOKUP(R163,SCORE3!G:G,SCORE3!E:E)</f>
        <v>0</v>
      </c>
      <c r="T163" s="197"/>
      <c r="U163" s="196">
        <f>LOOKUP(T163,SCORE3!H:H,SCORE3!E:E)</f>
        <v>0</v>
      </c>
      <c r="V163" s="193"/>
      <c r="W163" s="194">
        <f>LOOKUP(V163,SCORE3!I:I,SCORE3!E:E)</f>
        <v>0</v>
      </c>
      <c r="X163" s="174">
        <f t="shared" ref="X163" si="5">G163+I163+K163+M163+O163+Q163+S163+U163+W163</f>
        <v>0</v>
      </c>
      <c r="Y163" s="17"/>
      <c r="Z163" s="17"/>
    </row>
    <row r="164" spans="1:26" ht="15">
      <c r="B164"/>
      <c r="C164"/>
      <c r="D164"/>
      <c r="E164"/>
      <c r="F164" s="76"/>
      <c r="G164"/>
      <c r="H164" s="19"/>
      <c r="I164"/>
      <c r="J164"/>
      <c r="K164"/>
      <c r="M164"/>
      <c r="O164"/>
      <c r="Q164"/>
      <c r="R164" s="9"/>
      <c r="S164"/>
      <c r="T164" s="9"/>
      <c r="U164"/>
      <c r="W164"/>
      <c r="X164"/>
    </row>
    <row r="165" spans="1:26" ht="15">
      <c r="B165"/>
      <c r="C165"/>
      <c r="D165"/>
      <c r="E165"/>
      <c r="F165" s="76"/>
      <c r="G165"/>
      <c r="H165" s="19"/>
      <c r="I165"/>
      <c r="J165"/>
      <c r="K165"/>
      <c r="M165"/>
      <c r="O165"/>
      <c r="Q165"/>
      <c r="R165" s="9"/>
      <c r="S165"/>
      <c r="T165" s="9"/>
      <c r="U165"/>
      <c r="W165"/>
      <c r="X165"/>
    </row>
    <row r="166" spans="1:26" ht="15">
      <c r="B166"/>
      <c r="C166"/>
      <c r="D166"/>
      <c r="E166"/>
      <c r="F166" s="76"/>
      <c r="G166"/>
      <c r="H166" s="19"/>
      <c r="I166"/>
      <c r="J166"/>
      <c r="K166"/>
      <c r="M166"/>
      <c r="O166"/>
      <c r="Q166"/>
      <c r="R166" s="9"/>
      <c r="S166"/>
      <c r="T166" s="9"/>
      <c r="U166"/>
      <c r="W166"/>
      <c r="X166"/>
    </row>
    <row r="167" spans="1:26" ht="15">
      <c r="B167"/>
      <c r="C167"/>
      <c r="D167"/>
      <c r="E167"/>
      <c r="F167" s="76"/>
      <c r="G167"/>
      <c r="H167" s="19"/>
      <c r="I167"/>
      <c r="J167"/>
      <c r="K167"/>
      <c r="M167"/>
      <c r="O167"/>
      <c r="Q167"/>
      <c r="R167" s="9"/>
      <c r="S167"/>
      <c r="T167" s="9"/>
      <c r="U167"/>
      <c r="W167"/>
      <c r="X167"/>
    </row>
    <row r="168" spans="1:26" ht="15">
      <c r="B168"/>
      <c r="C168"/>
      <c r="D168"/>
      <c r="E168"/>
      <c r="F168" s="76"/>
      <c r="G168"/>
      <c r="H168" s="19"/>
      <c r="I168"/>
      <c r="J168"/>
      <c r="K168"/>
      <c r="M168"/>
      <c r="O168"/>
      <c r="Q168"/>
      <c r="R168" s="9"/>
      <c r="S168"/>
      <c r="T168" s="9"/>
      <c r="U168"/>
      <c r="W168"/>
      <c r="X168"/>
    </row>
    <row r="169" spans="1:26" ht="15">
      <c r="B169"/>
      <c r="C169"/>
      <c r="D169"/>
      <c r="E169"/>
      <c r="F169" s="76"/>
      <c r="G169"/>
      <c r="H169" s="19"/>
      <c r="I169"/>
      <c r="J169"/>
      <c r="K169"/>
      <c r="M169"/>
      <c r="O169"/>
      <c r="Q169"/>
      <c r="R169" s="9"/>
      <c r="S169"/>
      <c r="T169" s="9"/>
      <c r="U169"/>
      <c r="W169"/>
      <c r="X169"/>
    </row>
    <row r="170" spans="1:26" ht="15">
      <c r="B170"/>
      <c r="C170"/>
      <c r="D170"/>
      <c r="E170"/>
      <c r="F170" s="76"/>
      <c r="G170"/>
      <c r="H170" s="19"/>
      <c r="I170"/>
      <c r="J170"/>
      <c r="K170"/>
      <c r="M170"/>
      <c r="O170"/>
      <c r="Q170"/>
      <c r="R170" s="9"/>
      <c r="S170"/>
      <c r="T170" s="9"/>
      <c r="U170"/>
      <c r="W170"/>
      <c r="X170"/>
    </row>
    <row r="171" spans="1:26" ht="15">
      <c r="B171"/>
      <c r="C171"/>
      <c r="D171"/>
      <c r="E171"/>
      <c r="F171" s="76"/>
      <c r="G171"/>
      <c r="H171" s="19"/>
      <c r="I171"/>
      <c r="J171"/>
      <c r="K171"/>
      <c r="M171"/>
      <c r="O171"/>
      <c r="Q171"/>
      <c r="R171" s="9"/>
      <c r="S171"/>
      <c r="T171" s="9"/>
      <c r="U171"/>
      <c r="W171"/>
      <c r="X171"/>
    </row>
    <row r="172" spans="1:26" ht="15">
      <c r="B172"/>
      <c r="C172"/>
      <c r="D172"/>
      <c r="E172"/>
      <c r="F172" s="76"/>
      <c r="G172"/>
      <c r="H172" s="19"/>
      <c r="I172"/>
      <c r="J172"/>
      <c r="K172"/>
      <c r="M172"/>
      <c r="O172"/>
      <c r="Q172"/>
      <c r="R172" s="9"/>
      <c r="S172"/>
      <c r="T172" s="9"/>
      <c r="U172"/>
      <c r="W172"/>
      <c r="X172"/>
    </row>
  </sheetData>
  <sheetProtection insertRows="0" deleteRows="0" selectLockedCells="1"/>
  <sortState ref="B10:X162">
    <sortCondition descending="1" ref="X10:X162"/>
  </sortState>
  <mergeCells count="21">
    <mergeCell ref="X8:X9"/>
    <mergeCell ref="D8:D9"/>
    <mergeCell ref="A3:X3"/>
    <mergeCell ref="A163:E163"/>
    <mergeCell ref="C8:C9"/>
    <mergeCell ref="A4:X4"/>
    <mergeCell ref="A5:X5"/>
    <mergeCell ref="A6:X6"/>
    <mergeCell ref="A2:X2"/>
    <mergeCell ref="A8:A9"/>
    <mergeCell ref="B8:B9"/>
    <mergeCell ref="H8:I8"/>
    <mergeCell ref="J8:K8"/>
    <mergeCell ref="F8:G8"/>
    <mergeCell ref="E8:E9"/>
    <mergeCell ref="V8:W8"/>
    <mergeCell ref="L8:M8"/>
    <mergeCell ref="N8:O8"/>
    <mergeCell ref="P8:Q8"/>
    <mergeCell ref="R8:S8"/>
    <mergeCell ref="T8:U8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>
    <pageSetUpPr fitToPage="1"/>
  </sheetPr>
  <dimension ref="A1:AF261"/>
  <sheetViews>
    <sheetView topLeftCell="A4" workbookViewId="0">
      <pane xSplit="5" ySplit="8" topLeftCell="F12" activePane="bottomRight" state="frozen"/>
      <selection activeCell="A4" sqref="A4"/>
      <selection pane="topRight" activeCell="F4" sqref="F4"/>
      <selection pane="bottomLeft" activeCell="A13" sqref="A13"/>
      <selection pane="bottomRight" activeCell="Q21" sqref="Q21"/>
    </sheetView>
  </sheetViews>
  <sheetFormatPr defaultRowHeight="15.75"/>
  <cols>
    <col min="1" max="1" width="5.5703125" style="27" customWidth="1"/>
    <col min="2" max="2" width="23.140625" style="29" bestFit="1" customWidth="1"/>
    <col min="3" max="3" width="20.5703125" style="29" bestFit="1" customWidth="1"/>
    <col min="4" max="4" width="8.28515625" style="30" customWidth="1"/>
    <col min="5" max="5" width="26.7109375" style="29" customWidth="1"/>
    <col min="6" max="6" width="7.5703125" style="35" customWidth="1"/>
    <col min="7" max="7" width="5.7109375" style="31" customWidth="1"/>
    <col min="8" max="8" width="5.7109375" style="34" hidden="1" customWidth="1"/>
    <col min="9" max="9" width="5.7109375" style="36" hidden="1" customWidth="1"/>
    <col min="10" max="10" width="8.7109375" style="34" customWidth="1"/>
    <col min="11" max="11" width="5.7109375" style="36" customWidth="1"/>
    <col min="12" max="12" width="5.7109375" style="33" customWidth="1"/>
    <col min="13" max="13" width="5.7109375" style="36" customWidth="1"/>
    <col min="14" max="14" width="5.7109375" style="66" hidden="1" customWidth="1"/>
    <col min="15" max="15" width="5.7109375" style="36" hidden="1" customWidth="1"/>
    <col min="16" max="16" width="5.7109375" style="35" customWidth="1"/>
    <col min="17" max="17" width="5.7109375" style="36" customWidth="1"/>
    <col min="18" max="18" width="5.7109375" style="35" customWidth="1"/>
    <col min="19" max="19" width="5.7109375" style="36" customWidth="1"/>
    <col min="20" max="20" width="5.7109375" style="35" customWidth="1"/>
    <col min="21" max="21" width="5.7109375" style="36" customWidth="1"/>
    <col min="22" max="22" width="5.7109375" style="66" customWidth="1"/>
    <col min="23" max="23" width="5.7109375" style="36" customWidth="1"/>
    <col min="24" max="24" width="8.7109375" style="32" customWidth="1"/>
    <col min="25" max="16384" width="9.140625" style="27"/>
  </cols>
  <sheetData>
    <row r="1" spans="1:32" ht="15">
      <c r="A1" s="123" t="s">
        <v>330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32" ht="15">
      <c r="A2" s="123" t="s">
        <v>244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32" ht="15">
      <c r="A3" s="123" t="s">
        <v>329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2" ht="15">
      <c r="A4" s="205" t="s">
        <v>359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30"/>
      <c r="Z4" s="30"/>
      <c r="AA4" s="30"/>
      <c r="AB4" s="30"/>
      <c r="AC4" s="30"/>
      <c r="AD4" s="30"/>
      <c r="AE4" s="30"/>
      <c r="AF4" s="30"/>
    </row>
    <row r="5" spans="1:32" ht="15">
      <c r="A5" s="206" t="s">
        <v>244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30"/>
      <c r="Z5" s="30"/>
      <c r="AA5" s="30"/>
      <c r="AB5" s="30"/>
      <c r="AC5" s="30"/>
      <c r="AD5" s="30"/>
      <c r="AE5" s="30"/>
      <c r="AF5" s="30"/>
    </row>
    <row r="6" spans="1:32" ht="15">
      <c r="A6" s="207" t="s">
        <v>529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30"/>
      <c r="Z6" s="30"/>
      <c r="AA6" s="30"/>
      <c r="AB6" s="30"/>
      <c r="AC6" s="30"/>
      <c r="AD6" s="30"/>
      <c r="AE6" s="30"/>
      <c r="AF6" s="30"/>
    </row>
    <row r="7" spans="1:32" ht="15" customHeight="1">
      <c r="A7" s="208" t="s">
        <v>360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30"/>
      <c r="Z7" s="30"/>
      <c r="AA7" s="30"/>
      <c r="AB7" s="30"/>
      <c r="AC7" s="30"/>
      <c r="AD7" s="30"/>
      <c r="AE7" s="30"/>
      <c r="AF7" s="30"/>
    </row>
    <row r="8" spans="1:32" ht="15" customHeight="1">
      <c r="A8" s="198" t="s">
        <v>361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37"/>
      <c r="Z8" s="37"/>
      <c r="AA8" s="37"/>
      <c r="AB8" s="37"/>
      <c r="AC8" s="37"/>
      <c r="AD8" s="37"/>
      <c r="AE8" s="37"/>
      <c r="AF8" s="37"/>
    </row>
    <row r="9" spans="1:32" s="28" customFormat="1" ht="12" thickBot="1">
      <c r="F9" s="62"/>
      <c r="J9" s="73"/>
      <c r="L9" s="73"/>
      <c r="N9" s="62"/>
      <c r="P9" s="62"/>
      <c r="R9" s="62"/>
      <c r="T9" s="62"/>
      <c r="V9" s="62"/>
    </row>
    <row r="10" spans="1:32" s="28" customFormat="1" ht="34.5" customHeight="1">
      <c r="A10" s="121" t="s">
        <v>255</v>
      </c>
      <c r="B10" s="122" t="s">
        <v>363</v>
      </c>
      <c r="C10" s="77" t="s">
        <v>444</v>
      </c>
      <c r="D10" s="133" t="s">
        <v>443</v>
      </c>
      <c r="E10" s="134" t="s">
        <v>0</v>
      </c>
      <c r="F10" s="126" t="s">
        <v>245</v>
      </c>
      <c r="G10" s="125"/>
      <c r="H10" s="129" t="s">
        <v>248</v>
      </c>
      <c r="I10" s="130"/>
      <c r="J10" s="126" t="s">
        <v>249</v>
      </c>
      <c r="K10" s="127"/>
      <c r="L10" s="129" t="s">
        <v>257</v>
      </c>
      <c r="M10" s="130"/>
      <c r="N10" s="124" t="s">
        <v>250</v>
      </c>
      <c r="O10" s="125"/>
      <c r="P10" s="131" t="s">
        <v>251</v>
      </c>
      <c r="Q10" s="132"/>
      <c r="R10" s="124" t="s">
        <v>252</v>
      </c>
      <c r="S10" s="125"/>
      <c r="T10" s="67" t="s">
        <v>332</v>
      </c>
      <c r="U10" s="40"/>
      <c r="V10" s="126" t="s">
        <v>254</v>
      </c>
      <c r="W10" s="127"/>
      <c r="X10" s="128" t="s">
        <v>258</v>
      </c>
      <c r="AE10" s="41"/>
    </row>
    <row r="11" spans="1:32" s="39" customFormat="1" ht="18">
      <c r="A11" s="147"/>
      <c r="B11" s="148"/>
      <c r="C11" s="149"/>
      <c r="D11" s="150"/>
      <c r="E11" s="151"/>
      <c r="F11" s="152" t="s">
        <v>246</v>
      </c>
      <c r="G11" s="153" t="s">
        <v>247</v>
      </c>
      <c r="H11" s="154" t="s">
        <v>246</v>
      </c>
      <c r="I11" s="155" t="s">
        <v>247</v>
      </c>
      <c r="J11" s="156" t="s">
        <v>256</v>
      </c>
      <c r="K11" s="157" t="s">
        <v>247</v>
      </c>
      <c r="L11" s="154" t="s">
        <v>246</v>
      </c>
      <c r="M11" s="155" t="s">
        <v>247</v>
      </c>
      <c r="N11" s="158" t="s">
        <v>331</v>
      </c>
      <c r="O11" s="153" t="s">
        <v>247</v>
      </c>
      <c r="P11" s="159"/>
      <c r="Q11" s="155" t="s">
        <v>247</v>
      </c>
      <c r="R11" s="160" t="s">
        <v>246</v>
      </c>
      <c r="S11" s="153" t="s">
        <v>247</v>
      </c>
      <c r="T11" s="161" t="s">
        <v>246</v>
      </c>
      <c r="U11" s="162" t="s">
        <v>247</v>
      </c>
      <c r="V11" s="152" t="s">
        <v>256</v>
      </c>
      <c r="W11" s="157" t="s">
        <v>247</v>
      </c>
      <c r="X11" s="163"/>
      <c r="Y11" s="38"/>
      <c r="Z11" s="38"/>
    </row>
    <row r="12" spans="1:32" s="39" customFormat="1">
      <c r="A12" s="164">
        <v>1</v>
      </c>
      <c r="B12" s="78" t="s">
        <v>515</v>
      </c>
      <c r="C12" s="78" t="s">
        <v>510</v>
      </c>
      <c r="D12" s="79">
        <v>2005</v>
      </c>
      <c r="E12" s="79" t="s">
        <v>437</v>
      </c>
      <c r="F12" s="165"/>
      <c r="G12" s="166">
        <f>LOOKUP(F12,SCORE4!B:B,SCORE4!A:A)</f>
        <v>0</v>
      </c>
      <c r="H12" s="167"/>
      <c r="I12" s="166">
        <f>LOOKUP(H12,SCORE2!E:E,SCORE2!D:D)</f>
        <v>0</v>
      </c>
      <c r="J12" s="167"/>
      <c r="K12" s="166">
        <f>LOOKUP(J12,SCORE4!C:C,SCORE4!A:A)</f>
        <v>0</v>
      </c>
      <c r="L12" s="167">
        <v>10.23</v>
      </c>
      <c r="M12" s="168">
        <f>LOOKUP(L12,SCORE4!D:D,SCORE4!A:A)</f>
        <v>110</v>
      </c>
      <c r="N12" s="165"/>
      <c r="O12" s="166">
        <f>LOOKUP(N12,SCORE2!M:M,SCORE2!L:L)</f>
        <v>0</v>
      </c>
      <c r="P12" s="165">
        <v>1.25</v>
      </c>
      <c r="Q12" s="168">
        <f>LOOKUP(P12,SCORE4!I:I,SCORE4!J:J)</f>
        <v>70</v>
      </c>
      <c r="R12" s="165"/>
      <c r="S12" s="166">
        <f>LOOKUP(R12,SCORE4!F:F,SCORE4!E:E)</f>
        <v>0</v>
      </c>
      <c r="T12" s="165">
        <v>10.09</v>
      </c>
      <c r="U12" s="168">
        <f>LOOKUP(T12,SCORE4!G:G,SCORE4!E:E)</f>
        <v>110</v>
      </c>
      <c r="V12" s="165"/>
      <c r="W12" s="166">
        <f>LOOKUP(V12,SCORE4!H:H,SCORE4!E:E)</f>
        <v>0</v>
      </c>
      <c r="X12" s="169">
        <f t="shared" ref="X12:X75" si="0">G12+I12+K12+M12+O12+Q12+S12+U12+W12</f>
        <v>290</v>
      </c>
      <c r="Y12" s="38"/>
      <c r="Z12" s="38"/>
    </row>
    <row r="13" spans="1:32" s="39" customFormat="1">
      <c r="A13" s="164">
        <v>2</v>
      </c>
      <c r="B13" s="103" t="s">
        <v>736</v>
      </c>
      <c r="C13" s="103" t="s">
        <v>469</v>
      </c>
      <c r="D13" s="104">
        <v>2005</v>
      </c>
      <c r="E13" s="80" t="s">
        <v>737</v>
      </c>
      <c r="F13" s="165"/>
      <c r="G13" s="166">
        <f>LOOKUP(F13,[1]SCORE4!B:B,[1]SCORE4!A:A)</f>
        <v>0</v>
      </c>
      <c r="H13" s="167"/>
      <c r="I13" s="166">
        <f>LOOKUP(H13,[1]SCORE2!E:E,[1]SCORE2!D:D)</f>
        <v>0</v>
      </c>
      <c r="J13" s="167"/>
      <c r="K13" s="166">
        <f>LOOKUP(J13,[1]SCORE4!C:C,[1]SCORE4!A:A)</f>
        <v>0</v>
      </c>
      <c r="L13" s="167">
        <v>9.91</v>
      </c>
      <c r="M13" s="168">
        <f>LOOKUP(L13,[1]SCORE4!D:D,[1]SCORE4!A:A)</f>
        <v>110</v>
      </c>
      <c r="N13" s="165"/>
      <c r="O13" s="166">
        <f>LOOKUP(N13,[1]SCORE2!M:M,[1]SCORE2!L:L)</f>
        <v>0</v>
      </c>
      <c r="P13" s="165">
        <v>1.3</v>
      </c>
      <c r="Q13" s="168">
        <f>LOOKUP(P13,[1]SCORE4!I:I,[1]SCORE4!J:J)</f>
        <v>80</v>
      </c>
      <c r="R13" s="165"/>
      <c r="S13" s="166">
        <f>LOOKUP(R13,[1]SCORE4!F:F,[1]SCORE4!E:E)</f>
        <v>0</v>
      </c>
      <c r="T13" s="165">
        <v>9.09</v>
      </c>
      <c r="U13" s="168">
        <f>LOOKUP(T13,[1]SCORE4!G:G,[1]SCORE4!E:E)</f>
        <v>95</v>
      </c>
      <c r="V13" s="165"/>
      <c r="W13" s="166">
        <f>LOOKUP(V13,[1]SCORE4!H:H,[1]SCORE4!E:E)</f>
        <v>0</v>
      </c>
      <c r="X13" s="169">
        <f t="shared" si="0"/>
        <v>285</v>
      </c>
      <c r="Y13" s="38"/>
      <c r="Z13" s="38"/>
    </row>
    <row r="14" spans="1:32" s="39" customFormat="1">
      <c r="A14" s="164">
        <v>3</v>
      </c>
      <c r="B14" s="78" t="s">
        <v>516</v>
      </c>
      <c r="C14" s="78" t="s">
        <v>517</v>
      </c>
      <c r="D14" s="79">
        <v>2005</v>
      </c>
      <c r="E14" s="79" t="s">
        <v>437</v>
      </c>
      <c r="F14" s="165"/>
      <c r="G14" s="166">
        <f>LOOKUP(F14,SCORE4!B:B,SCORE4!A:A)</f>
        <v>0</v>
      </c>
      <c r="H14" s="167"/>
      <c r="I14" s="166">
        <f>LOOKUP(H14,SCORE2!E:E,SCORE2!D:D)</f>
        <v>0</v>
      </c>
      <c r="J14" s="167"/>
      <c r="K14" s="166">
        <f>LOOKUP(J14,SCORE4!C:C,SCORE4!A:A)</f>
        <v>0</v>
      </c>
      <c r="L14" s="167">
        <v>10.38</v>
      </c>
      <c r="M14" s="168">
        <f>LOOKUP(L14,SCORE4!D:D,SCORE4!A:A)</f>
        <v>110</v>
      </c>
      <c r="N14" s="165"/>
      <c r="O14" s="166">
        <f>LOOKUP(N14,SCORE2!M:M,SCORE2!L:L)</f>
        <v>0</v>
      </c>
      <c r="P14" s="165">
        <v>1.35</v>
      </c>
      <c r="Q14" s="168">
        <f>LOOKUP(P14,SCORE4!I:I,SCORE4!J:J)</f>
        <v>90</v>
      </c>
      <c r="R14" s="165"/>
      <c r="S14" s="166">
        <f>LOOKUP(R14,SCORE4!F:F,SCORE4!E:E)</f>
        <v>0</v>
      </c>
      <c r="T14" s="165">
        <v>6.65</v>
      </c>
      <c r="U14" s="168">
        <f>LOOKUP(T14,SCORE4!G:G,SCORE4!E:E)</f>
        <v>65</v>
      </c>
      <c r="V14" s="165"/>
      <c r="W14" s="166">
        <f>LOOKUP(V14,SCORE4!H:H,SCORE4!E:E)</f>
        <v>0</v>
      </c>
      <c r="X14" s="169">
        <f t="shared" si="0"/>
        <v>265</v>
      </c>
      <c r="Y14" s="38"/>
      <c r="Z14" s="38"/>
    </row>
    <row r="15" spans="1:32" s="39" customFormat="1">
      <c r="A15" s="164">
        <v>4</v>
      </c>
      <c r="B15" s="105" t="s">
        <v>738</v>
      </c>
      <c r="C15" s="105" t="s">
        <v>739</v>
      </c>
      <c r="D15" s="80">
        <v>2006</v>
      </c>
      <c r="E15" s="80" t="s">
        <v>737</v>
      </c>
      <c r="F15" s="165"/>
      <c r="G15" s="166">
        <f>LOOKUP(F15,[1]SCORE4!B:B,[1]SCORE4!A:A)</f>
        <v>0</v>
      </c>
      <c r="H15" s="167"/>
      <c r="I15" s="166">
        <f>LOOKUP(H15,[1]SCORE2!E:E,[1]SCORE2!D:D)</f>
        <v>0</v>
      </c>
      <c r="J15" s="167"/>
      <c r="K15" s="166">
        <f>LOOKUP(J15,[1]SCORE4!C:C,[1]SCORE4!A:A)</f>
        <v>0</v>
      </c>
      <c r="L15" s="167">
        <v>11.37</v>
      </c>
      <c r="M15" s="168">
        <f>LOOKUP(L15,[1]SCORE4!D:D,[1]SCORE4!A:A)</f>
        <v>90</v>
      </c>
      <c r="N15" s="165"/>
      <c r="O15" s="166">
        <f>LOOKUP(N15,[1]SCORE2!M:M,[1]SCORE2!L:L)</f>
        <v>0</v>
      </c>
      <c r="P15" s="165">
        <v>1.35</v>
      </c>
      <c r="Q15" s="168">
        <f>LOOKUP(P15,[1]SCORE4!I:I,[1]SCORE4!J:J)</f>
        <v>90</v>
      </c>
      <c r="R15" s="165"/>
      <c r="S15" s="166">
        <f>LOOKUP(R15,[1]SCORE4!F:F,[1]SCORE4!E:E)</f>
        <v>0</v>
      </c>
      <c r="T15" s="165">
        <v>7.17</v>
      </c>
      <c r="U15" s="168">
        <f>LOOKUP(T15,[1]SCORE4!G:G,[1]SCORE4!E:E)</f>
        <v>70</v>
      </c>
      <c r="V15" s="165"/>
      <c r="W15" s="166">
        <f>LOOKUP(V15,[1]SCORE4!H:H,[1]SCORE4!E:E)</f>
        <v>0</v>
      </c>
      <c r="X15" s="169">
        <f t="shared" si="0"/>
        <v>250</v>
      </c>
      <c r="Y15" s="38"/>
      <c r="Z15" s="38"/>
    </row>
    <row r="16" spans="1:32" s="39" customFormat="1">
      <c r="A16" s="164">
        <v>5</v>
      </c>
      <c r="B16" s="78" t="s">
        <v>740</v>
      </c>
      <c r="C16" s="78" t="s">
        <v>611</v>
      </c>
      <c r="D16" s="79">
        <v>2005</v>
      </c>
      <c r="E16" s="79" t="s">
        <v>741</v>
      </c>
      <c r="F16" s="165"/>
      <c r="G16" s="166">
        <f>LOOKUP(F16,[1]SCORE4!B:B,[1]SCORE4!A:A)</f>
        <v>0</v>
      </c>
      <c r="H16" s="167"/>
      <c r="I16" s="166">
        <f>LOOKUP(H16,[1]SCORE2!E:E,[1]SCORE2!D:D)</f>
        <v>0</v>
      </c>
      <c r="J16" s="167" t="s">
        <v>742</v>
      </c>
      <c r="K16" s="166">
        <f>LOOKUP(J16,[1]SCORE4!C:C,[1]SCORE4!A:A)</f>
        <v>110</v>
      </c>
      <c r="L16" s="167"/>
      <c r="M16" s="168">
        <f>LOOKUP(L16,[1]SCORE4!D:D,[1]SCORE4!A:A)</f>
        <v>0</v>
      </c>
      <c r="N16" s="165"/>
      <c r="O16" s="166">
        <f>LOOKUP(N16,[1]SCORE2!M:M,[1]SCORE2!L:L)</f>
        <v>0</v>
      </c>
      <c r="P16" s="165">
        <v>1.25</v>
      </c>
      <c r="Q16" s="168">
        <f>LOOKUP(P16,[1]SCORE4!I:I,[1]SCORE4!J:J)</f>
        <v>70</v>
      </c>
      <c r="R16" s="165"/>
      <c r="S16" s="166">
        <f>LOOKUP(R16,[1]SCORE4!F:F,[1]SCORE4!E:E)</f>
        <v>0</v>
      </c>
      <c r="T16" s="165">
        <v>6</v>
      </c>
      <c r="U16" s="168">
        <f>LOOKUP(T16,[1]SCORE4!G:G,[1]SCORE4!E:E)</f>
        <v>55</v>
      </c>
      <c r="V16" s="165"/>
      <c r="W16" s="166">
        <f>LOOKUP(V16,[1]SCORE4!H:H,[1]SCORE4!E:E)</f>
        <v>0</v>
      </c>
      <c r="X16" s="169">
        <f t="shared" si="0"/>
        <v>235</v>
      </c>
      <c r="Y16" s="38"/>
      <c r="Z16" s="38"/>
    </row>
    <row r="17" spans="1:26" s="39" customFormat="1">
      <c r="A17" s="164">
        <v>6</v>
      </c>
      <c r="B17" s="78" t="s">
        <v>506</v>
      </c>
      <c r="C17" s="78" t="s">
        <v>453</v>
      </c>
      <c r="D17" s="79">
        <v>2005</v>
      </c>
      <c r="E17" s="79" t="s">
        <v>441</v>
      </c>
      <c r="F17" s="165"/>
      <c r="G17" s="166">
        <f>LOOKUP(F17,SCORE4!B:B,SCORE4!A:A)</f>
        <v>0</v>
      </c>
      <c r="H17" s="167"/>
      <c r="I17" s="166">
        <f>LOOKUP(H17,SCORE2!E:E,SCORE2!D:D)</f>
        <v>0</v>
      </c>
      <c r="J17" s="167"/>
      <c r="K17" s="166">
        <f>LOOKUP(J17,SCORE4!C:C,SCORE4!A:A)</f>
        <v>0</v>
      </c>
      <c r="L17" s="167">
        <v>10.38</v>
      </c>
      <c r="M17" s="168">
        <f>LOOKUP(L17,SCORE4!D:D,SCORE4!A:A)</f>
        <v>110</v>
      </c>
      <c r="N17" s="165"/>
      <c r="O17" s="166">
        <f>LOOKUP(N17,SCORE2!M:M,SCORE2!L:L)</f>
        <v>0</v>
      </c>
      <c r="P17" s="165">
        <v>1.2</v>
      </c>
      <c r="Q17" s="168">
        <f>LOOKUP(P17,SCORE4!I:I,SCORE4!J:J)</f>
        <v>60</v>
      </c>
      <c r="R17" s="165"/>
      <c r="S17" s="166">
        <f>LOOKUP(R17,SCORE4!F:F,SCORE4!E:E)</f>
        <v>0</v>
      </c>
      <c r="T17" s="165">
        <v>6.32</v>
      </c>
      <c r="U17" s="168">
        <f>LOOKUP(T17,SCORE4!G:G,SCORE4!E:E)</f>
        <v>60</v>
      </c>
      <c r="V17" s="165"/>
      <c r="W17" s="166">
        <f>LOOKUP(V17,SCORE4!H:H,SCORE4!E:E)</f>
        <v>0</v>
      </c>
      <c r="X17" s="169">
        <f t="shared" si="0"/>
        <v>230</v>
      </c>
      <c r="Y17" s="38"/>
      <c r="Z17" s="38"/>
    </row>
    <row r="18" spans="1:26" s="39" customFormat="1">
      <c r="A18" s="164">
        <v>7</v>
      </c>
      <c r="B18" s="78" t="s">
        <v>520</v>
      </c>
      <c r="C18" s="78" t="s">
        <v>451</v>
      </c>
      <c r="D18" s="79">
        <v>2005</v>
      </c>
      <c r="E18" s="79" t="s">
        <v>437</v>
      </c>
      <c r="F18" s="165"/>
      <c r="G18" s="166">
        <f>LOOKUP(F18,SCORE4!B:B,SCORE4!A:A)</f>
        <v>0</v>
      </c>
      <c r="H18" s="167"/>
      <c r="I18" s="166">
        <f>LOOKUP(H18,SCORE2!E:E,SCORE2!D:D)</f>
        <v>0</v>
      </c>
      <c r="J18" s="167"/>
      <c r="K18" s="166">
        <f>LOOKUP(J18,SCORE4!C:C,SCORE4!A:A)</f>
        <v>0</v>
      </c>
      <c r="L18" s="167">
        <v>10.78</v>
      </c>
      <c r="M18" s="168">
        <f>LOOKUP(L18,SCORE4!D:D,SCORE4!A:A)</f>
        <v>100</v>
      </c>
      <c r="N18" s="165"/>
      <c r="O18" s="166">
        <f>LOOKUP(N18,SCORE2!M:M,SCORE2!L:L)</f>
        <v>0</v>
      </c>
      <c r="P18" s="165">
        <v>1.2</v>
      </c>
      <c r="Q18" s="168">
        <f>LOOKUP(P18,SCORE4!I:I,SCORE4!J:J)</f>
        <v>60</v>
      </c>
      <c r="R18" s="165"/>
      <c r="S18" s="166">
        <f>LOOKUP(R18,SCORE4!F:F,SCORE4!E:E)</f>
        <v>0</v>
      </c>
      <c r="T18" s="165">
        <v>7.14</v>
      </c>
      <c r="U18" s="168">
        <f>LOOKUP(T18,SCORE4!G:G,SCORE4!E:E)</f>
        <v>70</v>
      </c>
      <c r="V18" s="165"/>
      <c r="W18" s="166">
        <f>LOOKUP(V18,SCORE4!H:H,SCORE4!E:E)</f>
        <v>0</v>
      </c>
      <c r="X18" s="169">
        <f t="shared" si="0"/>
        <v>230</v>
      </c>
      <c r="Y18" s="38"/>
      <c r="Z18" s="38"/>
    </row>
    <row r="19" spans="1:26" s="39" customFormat="1">
      <c r="A19" s="164">
        <v>8</v>
      </c>
      <c r="B19" s="78" t="s">
        <v>503</v>
      </c>
      <c r="C19" s="78" t="s">
        <v>464</v>
      </c>
      <c r="D19" s="80">
        <v>2005</v>
      </c>
      <c r="E19" s="80" t="s">
        <v>435</v>
      </c>
      <c r="F19" s="165"/>
      <c r="G19" s="166">
        <f>LOOKUP(F19,SCORE4!B:B,SCORE4!A:A)</f>
        <v>0</v>
      </c>
      <c r="H19" s="167"/>
      <c r="I19" s="166">
        <f>LOOKUP(H19,SCORE2!E:E,SCORE2!D:D)</f>
        <v>0</v>
      </c>
      <c r="J19" s="167"/>
      <c r="K19" s="166">
        <f>LOOKUP(J19,SCORE4!C:C,SCORE4!A:A)</f>
        <v>0</v>
      </c>
      <c r="L19" s="167">
        <v>10.74</v>
      </c>
      <c r="M19" s="168">
        <f>LOOKUP(L19,SCORE4!D:D,SCORE4!A:A)</f>
        <v>100</v>
      </c>
      <c r="N19" s="165"/>
      <c r="O19" s="166">
        <f>LOOKUP(N19,SCORE2!M:M,SCORE2!L:L)</f>
        <v>0</v>
      </c>
      <c r="P19" s="165">
        <v>1.1000000000000001</v>
      </c>
      <c r="Q19" s="168">
        <f>LOOKUP(P19,SCORE4!I:I,SCORE4!J:J)</f>
        <v>40</v>
      </c>
      <c r="R19" s="165"/>
      <c r="S19" s="166">
        <f>LOOKUP(R19,SCORE4!F:F,SCORE4!E:E)</f>
        <v>0</v>
      </c>
      <c r="T19" s="165">
        <v>8.42</v>
      </c>
      <c r="U19" s="168">
        <f>LOOKUP(T19,SCORE4!G:G,SCORE4!E:E)</f>
        <v>85</v>
      </c>
      <c r="V19" s="165"/>
      <c r="W19" s="166">
        <f>LOOKUP(V19,SCORE4!H:H,SCORE4!E:E)</f>
        <v>0</v>
      </c>
      <c r="X19" s="169">
        <f t="shared" si="0"/>
        <v>225</v>
      </c>
      <c r="Y19" s="38"/>
      <c r="Z19" s="38"/>
    </row>
    <row r="20" spans="1:26" s="39" customFormat="1">
      <c r="A20" s="164">
        <v>9</v>
      </c>
      <c r="B20" s="78" t="s">
        <v>582</v>
      </c>
      <c r="C20" s="78" t="s">
        <v>490</v>
      </c>
      <c r="D20" s="79">
        <v>2005</v>
      </c>
      <c r="E20" s="79" t="s">
        <v>583</v>
      </c>
      <c r="F20" s="165"/>
      <c r="G20" s="166">
        <f>LOOKUP(F20,[2]SCORE4!B:B,[2]SCORE4!A:A)</f>
        <v>0</v>
      </c>
      <c r="H20" s="167"/>
      <c r="I20" s="166">
        <f>LOOKUP(H20,[2]SCORE2!E:E,[2]SCORE2!D:D)</f>
        <v>0</v>
      </c>
      <c r="J20" s="167"/>
      <c r="K20" s="166">
        <f>LOOKUP(J20,[2]SCORE4!C:C,[2]SCORE4!A:A)</f>
        <v>0</v>
      </c>
      <c r="L20" s="167">
        <v>11.95</v>
      </c>
      <c r="M20" s="168">
        <f>LOOKUP(L20,[2]SCORE4!D:D,[2]SCORE4!A:A)</f>
        <v>80</v>
      </c>
      <c r="N20" s="165"/>
      <c r="O20" s="166">
        <f>LOOKUP(N20,[2]SCORE2!M:M,[2]SCORE2!L:L)</f>
        <v>0</v>
      </c>
      <c r="P20" s="165">
        <v>1.25</v>
      </c>
      <c r="Q20" s="168">
        <f>LOOKUP(P20,[2]SCORE4!I:I,[2]SCORE4!J:J)</f>
        <v>70</v>
      </c>
      <c r="R20" s="165"/>
      <c r="S20" s="166">
        <f>LOOKUP(R20,[2]SCORE4!F:F,[2]SCORE4!E:E)</f>
        <v>0</v>
      </c>
      <c r="T20" s="165">
        <v>7.2</v>
      </c>
      <c r="U20" s="168">
        <f>LOOKUP(T20,[2]SCORE4!G:G,[2]SCORE4!E:E)</f>
        <v>70</v>
      </c>
      <c r="V20" s="165"/>
      <c r="W20" s="166">
        <f>LOOKUP(V20,[2]SCORE4!H:H,[2]SCORE4!E:E)</f>
        <v>0</v>
      </c>
      <c r="X20" s="169">
        <f t="shared" si="0"/>
        <v>220</v>
      </c>
      <c r="Y20" s="38"/>
      <c r="Z20" s="38"/>
    </row>
    <row r="21" spans="1:26" s="39" customFormat="1">
      <c r="A21" s="164">
        <v>10</v>
      </c>
      <c r="B21" s="105" t="s">
        <v>743</v>
      </c>
      <c r="C21" s="105" t="s">
        <v>744</v>
      </c>
      <c r="D21" s="80">
        <v>2005</v>
      </c>
      <c r="E21" s="80" t="s">
        <v>737</v>
      </c>
      <c r="F21" s="165"/>
      <c r="G21" s="166">
        <f>LOOKUP(F21,[1]SCORE4!B:B,[1]SCORE4!A:A)</f>
        <v>0</v>
      </c>
      <c r="H21" s="167"/>
      <c r="I21" s="166">
        <f>LOOKUP(H21,[1]SCORE2!E:E,[1]SCORE2!D:D)</f>
        <v>0</v>
      </c>
      <c r="J21" s="167" t="s">
        <v>745</v>
      </c>
      <c r="K21" s="166">
        <f>LOOKUP(J21,[1]SCORE4!C:C,[1]SCORE4!A:A)</f>
        <v>70</v>
      </c>
      <c r="L21" s="167"/>
      <c r="M21" s="168">
        <f>LOOKUP(L21,[1]SCORE4!D:D,[1]SCORE4!A:A)</f>
        <v>0</v>
      </c>
      <c r="N21" s="165"/>
      <c r="O21" s="166">
        <f>LOOKUP(N21,[1]SCORE2!M:M,[1]SCORE2!L:L)</f>
        <v>0</v>
      </c>
      <c r="P21" s="165">
        <v>1.2</v>
      </c>
      <c r="Q21" s="168">
        <f>LOOKUP(P21,[1]SCORE4!I:I,[1]SCORE4!J:J)</f>
        <v>60</v>
      </c>
      <c r="R21" s="165"/>
      <c r="S21" s="166">
        <f>LOOKUP(R21,[1]SCORE4!F:F,[1]SCORE4!E:E)</f>
        <v>0</v>
      </c>
      <c r="T21" s="165">
        <v>8.57</v>
      </c>
      <c r="U21" s="168">
        <f>LOOKUP(T21,[1]SCORE4!G:G,[1]SCORE4!E:E)</f>
        <v>90</v>
      </c>
      <c r="V21" s="165"/>
      <c r="W21" s="166">
        <f>LOOKUP(V21,[1]SCORE4!H:H,[1]SCORE4!E:E)</f>
        <v>0</v>
      </c>
      <c r="X21" s="169">
        <f t="shared" si="0"/>
        <v>220</v>
      </c>
      <c r="Y21" s="38"/>
      <c r="Z21" s="38"/>
    </row>
    <row r="22" spans="1:26" s="39" customFormat="1">
      <c r="A22" s="164">
        <v>11</v>
      </c>
      <c r="B22" s="78" t="s">
        <v>746</v>
      </c>
      <c r="C22" s="78" t="s">
        <v>747</v>
      </c>
      <c r="D22" s="79">
        <v>2006</v>
      </c>
      <c r="E22" s="79" t="s">
        <v>741</v>
      </c>
      <c r="F22" s="165"/>
      <c r="G22" s="166">
        <f>LOOKUP(F22,[1]SCORE4!B:B,[1]SCORE4!A:A)</f>
        <v>0</v>
      </c>
      <c r="H22" s="167"/>
      <c r="I22" s="166">
        <f>LOOKUP(H22,[1]SCORE2!E:E,[1]SCORE2!D:D)</f>
        <v>0</v>
      </c>
      <c r="J22" s="167"/>
      <c r="K22" s="166">
        <f>LOOKUP(J22,[1]SCORE4!C:C,[1]SCORE4!A:A)</f>
        <v>0</v>
      </c>
      <c r="L22" s="167">
        <v>11.31</v>
      </c>
      <c r="M22" s="168">
        <f>LOOKUP(L22,[1]SCORE4!D:D,[1]SCORE4!A:A)</f>
        <v>90</v>
      </c>
      <c r="N22" s="165"/>
      <c r="O22" s="166">
        <f>LOOKUP(N22,[1]SCORE2!M:M,[1]SCORE2!L:L)</f>
        <v>0</v>
      </c>
      <c r="P22" s="165">
        <v>1.35</v>
      </c>
      <c r="Q22" s="168">
        <f>LOOKUP(P22,[1]SCORE4!I:I,[1]SCORE4!J:J)</f>
        <v>90</v>
      </c>
      <c r="R22" s="165"/>
      <c r="S22" s="166">
        <f>LOOKUP(R22,[1]SCORE4!F:F,[1]SCORE4!E:E)</f>
        <v>0</v>
      </c>
      <c r="T22" s="165">
        <v>4.67</v>
      </c>
      <c r="U22" s="168">
        <f>LOOKUP(T22,[1]SCORE4!G:G,[1]SCORE4!E:E)</f>
        <v>40</v>
      </c>
      <c r="V22" s="165"/>
      <c r="W22" s="166">
        <f>LOOKUP(V22,[1]SCORE4!H:H,[1]SCORE4!E:E)</f>
        <v>0</v>
      </c>
      <c r="X22" s="169">
        <f t="shared" si="0"/>
        <v>220</v>
      </c>
      <c r="Y22" s="38"/>
      <c r="Z22" s="38"/>
    </row>
    <row r="23" spans="1:26" s="39" customFormat="1">
      <c r="A23" s="164">
        <v>12</v>
      </c>
      <c r="B23" s="78" t="s">
        <v>449</v>
      </c>
      <c r="C23" s="78" t="s">
        <v>450</v>
      </c>
      <c r="D23" s="80">
        <v>2005</v>
      </c>
      <c r="E23" s="80" t="s">
        <v>435</v>
      </c>
      <c r="F23" s="165"/>
      <c r="G23" s="166">
        <f>LOOKUP(F23,SCORE4!B:B,SCORE4!A:A)</f>
        <v>0</v>
      </c>
      <c r="H23" s="167"/>
      <c r="I23" s="166">
        <f>LOOKUP(H23,SCORE2!E:E,SCORE2!D:D)</f>
        <v>0</v>
      </c>
      <c r="J23" s="167" t="s">
        <v>543</v>
      </c>
      <c r="K23" s="166">
        <f>LOOKUP(J23,SCORE4!C:C,SCORE4!A:A)</f>
        <v>55</v>
      </c>
      <c r="L23" s="167"/>
      <c r="M23" s="168">
        <f>LOOKUP(L23,SCORE4!D:D,SCORE4!A:A)</f>
        <v>0</v>
      </c>
      <c r="N23" s="165"/>
      <c r="O23" s="166">
        <f>LOOKUP(N23,SCORE2!M:M,SCORE2!L:L)</f>
        <v>0</v>
      </c>
      <c r="P23" s="165">
        <v>1.4</v>
      </c>
      <c r="Q23" s="168">
        <f>LOOKUP(P23,SCORE4!I:I,SCORE4!J:J)</f>
        <v>100</v>
      </c>
      <c r="R23" s="165"/>
      <c r="S23" s="166">
        <f>LOOKUP(R23,SCORE4!F:F,SCORE4!E:E)</f>
        <v>0</v>
      </c>
      <c r="T23" s="165">
        <v>6.45</v>
      </c>
      <c r="U23" s="168">
        <f>LOOKUP(T23,SCORE4!G:G,SCORE4!E:E)</f>
        <v>60</v>
      </c>
      <c r="V23" s="165"/>
      <c r="W23" s="166">
        <f>LOOKUP(V23,SCORE4!H:H,SCORE4!E:E)</f>
        <v>0</v>
      </c>
      <c r="X23" s="169">
        <f t="shared" si="0"/>
        <v>215</v>
      </c>
      <c r="Y23" s="38"/>
      <c r="Z23" s="38"/>
    </row>
    <row r="24" spans="1:26" s="39" customFormat="1">
      <c r="A24" s="164">
        <v>13</v>
      </c>
      <c r="B24" s="105" t="s">
        <v>748</v>
      </c>
      <c r="C24" s="105" t="s">
        <v>749</v>
      </c>
      <c r="D24" s="80">
        <v>2006</v>
      </c>
      <c r="E24" s="80" t="s">
        <v>737</v>
      </c>
      <c r="F24" s="165"/>
      <c r="G24" s="166">
        <f>LOOKUP(F24,[1]SCORE4!B:B,[1]SCORE4!A:A)</f>
        <v>0</v>
      </c>
      <c r="H24" s="167"/>
      <c r="I24" s="166">
        <f>LOOKUP(H24,[1]SCORE2!E:E,[1]SCORE2!D:D)</f>
        <v>0</v>
      </c>
      <c r="J24" s="167"/>
      <c r="K24" s="166">
        <f>LOOKUP(J24,[1]SCORE4!C:C,[1]SCORE4!A:A)</f>
        <v>0</v>
      </c>
      <c r="L24" s="167">
        <v>12.2</v>
      </c>
      <c r="M24" s="168">
        <f>LOOKUP(L24,[1]SCORE4!D:D,[1]SCORE4!A:A)</f>
        <v>75</v>
      </c>
      <c r="N24" s="165"/>
      <c r="O24" s="166">
        <f>LOOKUP(N24,[1]SCORE2!M:M,[1]SCORE2!L:L)</f>
        <v>0</v>
      </c>
      <c r="P24" s="165">
        <v>1.35</v>
      </c>
      <c r="Q24" s="168">
        <f>LOOKUP(P24,[1]SCORE4!I:I,[1]SCORE4!J:J)</f>
        <v>90</v>
      </c>
      <c r="R24" s="165"/>
      <c r="S24" s="166">
        <f>LOOKUP(R24,[1]SCORE4!F:F,[1]SCORE4!E:E)</f>
        <v>0</v>
      </c>
      <c r="T24" s="165">
        <v>5.2</v>
      </c>
      <c r="U24" s="168">
        <f>LOOKUP(T24,[1]SCORE4!G:G,[1]SCORE4!E:E)</f>
        <v>45</v>
      </c>
      <c r="V24" s="165"/>
      <c r="W24" s="166">
        <f>LOOKUP(V24,[1]SCORE4!H:H,[1]SCORE4!E:E)</f>
        <v>0</v>
      </c>
      <c r="X24" s="169">
        <f t="shared" si="0"/>
        <v>210</v>
      </c>
      <c r="Y24" s="38"/>
      <c r="Z24" s="38"/>
    </row>
    <row r="25" spans="1:26" s="39" customFormat="1">
      <c r="A25" s="164">
        <v>14</v>
      </c>
      <c r="B25" s="105" t="s">
        <v>750</v>
      </c>
      <c r="C25" s="105" t="s">
        <v>448</v>
      </c>
      <c r="D25" s="80">
        <v>2005</v>
      </c>
      <c r="E25" s="80" t="s">
        <v>737</v>
      </c>
      <c r="F25" s="165"/>
      <c r="G25" s="166">
        <f>LOOKUP(F25,[1]SCORE4!B:B,[1]SCORE4!A:A)</f>
        <v>0</v>
      </c>
      <c r="H25" s="167"/>
      <c r="I25" s="166">
        <f>LOOKUP(H25,[1]SCORE2!E:E,[1]SCORE2!D:D)</f>
        <v>0</v>
      </c>
      <c r="J25" s="167"/>
      <c r="K25" s="166">
        <f>LOOKUP(J25,[1]SCORE4!C:C,[1]SCORE4!A:A)</f>
        <v>0</v>
      </c>
      <c r="L25" s="167">
        <v>11.17</v>
      </c>
      <c r="M25" s="168">
        <f>LOOKUP(L25,[1]SCORE4!D:D,[1]SCORE4!A:A)</f>
        <v>90</v>
      </c>
      <c r="N25" s="165"/>
      <c r="O25" s="166">
        <f>LOOKUP(N25,[1]SCORE2!M:M,[1]SCORE2!L:L)</f>
        <v>0</v>
      </c>
      <c r="P25" s="165">
        <v>1.2</v>
      </c>
      <c r="Q25" s="168">
        <f>LOOKUP(P25,[1]SCORE4!I:I,[1]SCORE4!J:J)</f>
        <v>60</v>
      </c>
      <c r="R25" s="165"/>
      <c r="S25" s="166">
        <f>LOOKUP(R25,[1]SCORE4!F:F,[1]SCORE4!E:E)</f>
        <v>0</v>
      </c>
      <c r="T25" s="165">
        <v>6.39</v>
      </c>
      <c r="U25" s="168">
        <f>LOOKUP(T25,[1]SCORE4!G:G,[1]SCORE4!E:E)</f>
        <v>60</v>
      </c>
      <c r="V25" s="165"/>
      <c r="W25" s="166">
        <f>LOOKUP(V25,[1]SCORE4!H:H,[1]SCORE4!E:E)</f>
        <v>0</v>
      </c>
      <c r="X25" s="169">
        <f t="shared" si="0"/>
        <v>210</v>
      </c>
      <c r="Y25" s="38"/>
      <c r="Z25" s="38"/>
    </row>
    <row r="26" spans="1:26" s="39" customFormat="1">
      <c r="A26" s="164">
        <v>15</v>
      </c>
      <c r="B26" s="105" t="s">
        <v>751</v>
      </c>
      <c r="C26" s="105" t="s">
        <v>752</v>
      </c>
      <c r="D26" s="80">
        <v>2005</v>
      </c>
      <c r="E26" s="80" t="s">
        <v>737</v>
      </c>
      <c r="F26" s="165"/>
      <c r="G26" s="166">
        <f>LOOKUP(F26,[1]SCORE4!B:B,[1]SCORE4!A:A)</f>
        <v>0</v>
      </c>
      <c r="H26" s="167"/>
      <c r="I26" s="166">
        <f>LOOKUP(H26,[1]SCORE2!E:E,[1]SCORE2!D:D)</f>
        <v>0</v>
      </c>
      <c r="J26" s="167"/>
      <c r="K26" s="166">
        <f>LOOKUP(J26,[1]SCORE4!C:C,[1]SCORE4!A:A)</f>
        <v>0</v>
      </c>
      <c r="L26" s="167">
        <v>11.12</v>
      </c>
      <c r="M26" s="168">
        <f>LOOKUP(L26,[1]SCORE4!D:D,[1]SCORE4!A:A)</f>
        <v>90</v>
      </c>
      <c r="N26" s="165"/>
      <c r="O26" s="166">
        <f>LOOKUP(N26,[1]SCORE2!M:M,[1]SCORE2!L:L)</f>
        <v>0</v>
      </c>
      <c r="P26" s="165">
        <v>1.2</v>
      </c>
      <c r="Q26" s="168">
        <f>LOOKUP(P26,[1]SCORE4!I:I,[1]SCORE4!J:J)</f>
        <v>60</v>
      </c>
      <c r="R26" s="165"/>
      <c r="S26" s="166">
        <f>LOOKUP(R26,[1]SCORE4!F:F,[1]SCORE4!E:E)</f>
        <v>0</v>
      </c>
      <c r="T26" s="165">
        <v>5.97</v>
      </c>
      <c r="U26" s="168">
        <f>LOOKUP(T26,[1]SCORE4!G:G,[1]SCORE4!E:E)</f>
        <v>55</v>
      </c>
      <c r="V26" s="165"/>
      <c r="W26" s="166">
        <f>LOOKUP(V26,[1]SCORE4!H:H,[1]SCORE4!E:E)</f>
        <v>0</v>
      </c>
      <c r="X26" s="169">
        <f t="shared" si="0"/>
        <v>205</v>
      </c>
      <c r="Y26" s="38"/>
      <c r="Z26" s="38"/>
    </row>
    <row r="27" spans="1:26" s="39" customFormat="1">
      <c r="A27" s="164">
        <v>16</v>
      </c>
      <c r="B27" s="106" t="s">
        <v>753</v>
      </c>
      <c r="C27" s="107" t="s">
        <v>453</v>
      </c>
      <c r="D27" s="108">
        <v>2005</v>
      </c>
      <c r="E27" s="109" t="s">
        <v>754</v>
      </c>
      <c r="F27" s="165"/>
      <c r="G27" s="166">
        <f>LOOKUP(F27,[1]SCORE4!B:B,[1]SCORE4!A:A)</f>
        <v>0</v>
      </c>
      <c r="H27" s="167"/>
      <c r="I27" s="166">
        <f>LOOKUP(H27,[1]SCORE2!E:E,[1]SCORE2!D:D)</f>
        <v>0</v>
      </c>
      <c r="J27" s="167"/>
      <c r="K27" s="166">
        <f>LOOKUP(J27,[1]SCORE4!C:C,[1]SCORE4!A:A)</f>
        <v>0</v>
      </c>
      <c r="L27" s="167">
        <v>11.64</v>
      </c>
      <c r="M27" s="168">
        <f>LOOKUP(L27,[1]SCORE4!D:D,[1]SCORE4!A:A)</f>
        <v>85</v>
      </c>
      <c r="N27" s="165"/>
      <c r="O27" s="166">
        <f>LOOKUP(N27,[1]SCORE2!M:M,[1]SCORE2!L:L)</f>
        <v>0</v>
      </c>
      <c r="P27" s="165">
        <v>1.2</v>
      </c>
      <c r="Q27" s="168">
        <f>LOOKUP(P27,[1]SCORE4!I:I,[1]SCORE4!J:J)</f>
        <v>60</v>
      </c>
      <c r="R27" s="165"/>
      <c r="S27" s="166">
        <f>LOOKUP(R27,[1]SCORE4!F:F,[1]SCORE4!E:E)</f>
        <v>0</v>
      </c>
      <c r="T27" s="165">
        <v>6.33</v>
      </c>
      <c r="U27" s="168">
        <f>LOOKUP(T27,[1]SCORE4!G:G,[1]SCORE4!E:E)</f>
        <v>60</v>
      </c>
      <c r="V27" s="165"/>
      <c r="W27" s="166">
        <f>LOOKUP(V27,[1]SCORE4!H:H,[1]SCORE4!E:E)</f>
        <v>0</v>
      </c>
      <c r="X27" s="169">
        <f t="shared" si="0"/>
        <v>205</v>
      </c>
      <c r="Y27" s="38"/>
      <c r="Z27" s="38"/>
    </row>
    <row r="28" spans="1:26" s="39" customFormat="1">
      <c r="A28" s="164">
        <v>17</v>
      </c>
      <c r="B28" s="78" t="s">
        <v>481</v>
      </c>
      <c r="C28" s="78" t="s">
        <v>482</v>
      </c>
      <c r="D28" s="79">
        <v>2005</v>
      </c>
      <c r="E28" s="79" t="s">
        <v>438</v>
      </c>
      <c r="F28" s="165"/>
      <c r="G28" s="166">
        <f>LOOKUP(F28,SCORE4!B:B,SCORE4!A:A)</f>
        <v>0</v>
      </c>
      <c r="H28" s="167"/>
      <c r="I28" s="166">
        <f>LOOKUP(H28,SCORE2!E:E,SCORE2!D:D)</f>
        <v>0</v>
      </c>
      <c r="J28" s="167" t="s">
        <v>335</v>
      </c>
      <c r="K28" s="166">
        <f>LOOKUP(J28,SCORE4!C:C,SCORE4!A:A)</f>
        <v>110</v>
      </c>
      <c r="L28" s="167"/>
      <c r="M28" s="168">
        <f>LOOKUP(L28,SCORE4!D:D,SCORE4!A:A)</f>
        <v>0</v>
      </c>
      <c r="N28" s="165"/>
      <c r="O28" s="166">
        <f>LOOKUP(N28,SCORE2!M:M,SCORE2!L:L)</f>
        <v>0</v>
      </c>
      <c r="P28" s="165">
        <v>1.1000000000000001</v>
      </c>
      <c r="Q28" s="168">
        <f>LOOKUP(P28,SCORE4!I:I,SCORE4!J:J)</f>
        <v>40</v>
      </c>
      <c r="R28" s="165"/>
      <c r="S28" s="166">
        <f>LOOKUP(R28,SCORE4!F:F,SCORE4!E:E)</f>
        <v>0</v>
      </c>
      <c r="T28" s="165">
        <v>5.55</v>
      </c>
      <c r="U28" s="168">
        <f>LOOKUP(T28,SCORE4!G:G,SCORE4!E:E)</f>
        <v>50</v>
      </c>
      <c r="V28" s="165"/>
      <c r="W28" s="166">
        <f>LOOKUP(V28,SCORE4!H:H,SCORE4!E:E)</f>
        <v>0</v>
      </c>
      <c r="X28" s="169">
        <f t="shared" si="0"/>
        <v>200</v>
      </c>
      <c r="Y28" s="38"/>
      <c r="Z28" s="38"/>
    </row>
    <row r="29" spans="1:26" s="39" customFormat="1">
      <c r="A29" s="164">
        <v>18</v>
      </c>
      <c r="B29" s="78" t="s">
        <v>501</v>
      </c>
      <c r="C29" s="78" t="s">
        <v>472</v>
      </c>
      <c r="D29" s="78">
        <v>2006</v>
      </c>
      <c r="E29" s="79" t="s">
        <v>527</v>
      </c>
      <c r="F29" s="165"/>
      <c r="G29" s="166">
        <f>LOOKUP(F29,SCORE4!B:B,SCORE4!A:A)</f>
        <v>0</v>
      </c>
      <c r="H29" s="167"/>
      <c r="I29" s="166">
        <f>LOOKUP(H29,SCORE2!E:E,SCORE2!D:D)</f>
        <v>0</v>
      </c>
      <c r="J29" s="167"/>
      <c r="K29" s="166">
        <f>LOOKUP(J29,SCORE4!C:C,SCORE4!A:A)</f>
        <v>0</v>
      </c>
      <c r="L29" s="167">
        <v>10.65</v>
      </c>
      <c r="M29" s="168">
        <f>LOOKUP(L29,SCORE4!D:D,SCORE4!A:A)</f>
        <v>100</v>
      </c>
      <c r="N29" s="165"/>
      <c r="O29" s="166">
        <f>LOOKUP(N29,SCORE2!M:M,SCORE2!L:L)</f>
        <v>0</v>
      </c>
      <c r="P29" s="165">
        <v>1.1000000000000001</v>
      </c>
      <c r="Q29" s="168">
        <f>LOOKUP(P29,SCORE4!I:I,SCORE4!J:J)</f>
        <v>40</v>
      </c>
      <c r="R29" s="165"/>
      <c r="S29" s="166">
        <f>LOOKUP(R29,SCORE4!F:F,SCORE4!E:E)</f>
        <v>0</v>
      </c>
      <c r="T29" s="165">
        <v>6.45</v>
      </c>
      <c r="U29" s="168">
        <f>LOOKUP(T29,SCORE4!G:G,SCORE4!E:E)</f>
        <v>60</v>
      </c>
      <c r="V29" s="165"/>
      <c r="W29" s="166">
        <f>LOOKUP(V29,SCORE4!H:H,SCORE4!E:E)</f>
        <v>0</v>
      </c>
      <c r="X29" s="169">
        <f t="shared" si="0"/>
        <v>200</v>
      </c>
      <c r="Y29" s="38"/>
      <c r="Z29" s="38"/>
    </row>
    <row r="30" spans="1:26" s="39" customFormat="1">
      <c r="A30" s="164">
        <v>19</v>
      </c>
      <c r="B30" s="78" t="s">
        <v>416</v>
      </c>
      <c r="C30" s="78" t="s">
        <v>484</v>
      </c>
      <c r="D30" s="79">
        <v>2005</v>
      </c>
      <c r="E30" s="79" t="s">
        <v>437</v>
      </c>
      <c r="F30" s="165"/>
      <c r="G30" s="166">
        <f>LOOKUP(F30,SCORE4!B:B,SCORE4!A:A)</f>
        <v>0</v>
      </c>
      <c r="H30" s="167"/>
      <c r="I30" s="166">
        <f>LOOKUP(H30,SCORE2!E:E,SCORE2!D:D)</f>
        <v>0</v>
      </c>
      <c r="J30" s="167"/>
      <c r="K30" s="166">
        <f>LOOKUP(J30,SCORE4!C:C,SCORE4!A:A)</f>
        <v>0</v>
      </c>
      <c r="L30" s="167">
        <v>11.11</v>
      </c>
      <c r="M30" s="168">
        <f>LOOKUP(L30,SCORE4!D:D,SCORE4!A:A)</f>
        <v>90</v>
      </c>
      <c r="N30" s="165"/>
      <c r="O30" s="166">
        <f>LOOKUP(N30,SCORE2!M:M,SCORE2!L:L)</f>
        <v>0</v>
      </c>
      <c r="P30" s="165">
        <v>1.2</v>
      </c>
      <c r="Q30" s="168">
        <f>LOOKUP(P30,SCORE4!I:I,SCORE4!J:J)</f>
        <v>60</v>
      </c>
      <c r="R30" s="165"/>
      <c r="S30" s="166">
        <f>LOOKUP(R30,SCORE4!F:F,SCORE4!E:E)</f>
        <v>0</v>
      </c>
      <c r="T30" s="165">
        <v>5.52</v>
      </c>
      <c r="U30" s="168">
        <f>LOOKUP(T30,SCORE4!G:G,SCORE4!E:E)</f>
        <v>50</v>
      </c>
      <c r="V30" s="165"/>
      <c r="W30" s="166">
        <f>LOOKUP(V30,SCORE4!H:H,SCORE4!E:E)</f>
        <v>0</v>
      </c>
      <c r="X30" s="169">
        <f t="shared" si="0"/>
        <v>200</v>
      </c>
      <c r="Y30" s="38"/>
      <c r="Z30" s="38"/>
    </row>
    <row r="31" spans="1:26" s="39" customFormat="1">
      <c r="A31" s="164">
        <v>20</v>
      </c>
      <c r="B31" s="78" t="s">
        <v>755</v>
      </c>
      <c r="C31" s="78" t="s">
        <v>457</v>
      </c>
      <c r="D31" s="79">
        <v>2005</v>
      </c>
      <c r="E31" s="79" t="s">
        <v>756</v>
      </c>
      <c r="F31" s="165"/>
      <c r="G31" s="166">
        <f>LOOKUP(F31,[1]SCORE4!B:B,[1]SCORE4!A:A)</f>
        <v>0</v>
      </c>
      <c r="H31" s="167"/>
      <c r="I31" s="166">
        <f>LOOKUP(H31,[1]SCORE2!E:E,[1]SCORE2!D:D)</f>
        <v>0</v>
      </c>
      <c r="J31" s="167" t="s">
        <v>757</v>
      </c>
      <c r="K31" s="166">
        <f>LOOKUP(J31,[1]SCORE4!C:C,[1]SCORE4!A:A)</f>
        <v>70</v>
      </c>
      <c r="L31" s="167"/>
      <c r="M31" s="168">
        <f>LOOKUP(L31,[1]SCORE4!D:D,[1]SCORE4!A:A)</f>
        <v>0</v>
      </c>
      <c r="N31" s="165"/>
      <c r="O31" s="166">
        <f>LOOKUP(N31,[1]SCORE2!M:M,[1]SCORE2!L:L)</f>
        <v>0</v>
      </c>
      <c r="P31" s="165">
        <v>1.25</v>
      </c>
      <c r="Q31" s="168">
        <f>LOOKUP(P31,[1]SCORE4!I:I,[1]SCORE4!J:J)</f>
        <v>70</v>
      </c>
      <c r="R31" s="165"/>
      <c r="S31" s="166">
        <f>LOOKUP(R31,[1]SCORE4!F:F,[1]SCORE4!E:E)</f>
        <v>0</v>
      </c>
      <c r="T31" s="165">
        <v>6.32</v>
      </c>
      <c r="U31" s="168">
        <f>LOOKUP(T31,[1]SCORE4!G:G,[1]SCORE4!E:E)</f>
        <v>60</v>
      </c>
      <c r="V31" s="165"/>
      <c r="W31" s="166">
        <f>LOOKUP(V31,[1]SCORE4!H:H,[1]SCORE4!E:E)</f>
        <v>0</v>
      </c>
      <c r="X31" s="169">
        <f t="shared" si="0"/>
        <v>200</v>
      </c>
      <c r="Y31" s="38"/>
      <c r="Z31" s="38"/>
    </row>
    <row r="32" spans="1:26" s="39" customFormat="1">
      <c r="A32" s="164">
        <v>21</v>
      </c>
      <c r="B32" s="78" t="s">
        <v>513</v>
      </c>
      <c r="C32" s="78" t="s">
        <v>505</v>
      </c>
      <c r="D32" s="79">
        <v>2006</v>
      </c>
      <c r="E32" s="79" t="s">
        <v>434</v>
      </c>
      <c r="F32" s="165"/>
      <c r="G32" s="166">
        <f>LOOKUP(F32,SCORE4!B:B,SCORE4!A:A)</f>
        <v>0</v>
      </c>
      <c r="H32" s="167"/>
      <c r="I32" s="166">
        <f>LOOKUP(H32,SCORE2!E:E,SCORE2!D:D)</f>
        <v>0</v>
      </c>
      <c r="J32" s="167"/>
      <c r="K32" s="166">
        <f>LOOKUP(J32,SCORE4!C:C,SCORE4!A:A)</f>
        <v>0</v>
      </c>
      <c r="L32" s="167">
        <v>11.96</v>
      </c>
      <c r="M32" s="168">
        <f>LOOKUP(L32,SCORE4!D:D,SCORE4!A:A)</f>
        <v>80</v>
      </c>
      <c r="N32" s="165"/>
      <c r="O32" s="166">
        <f>LOOKUP(N32,SCORE2!M:M,SCORE2!L:L)</f>
        <v>0</v>
      </c>
      <c r="P32" s="165">
        <v>1.2</v>
      </c>
      <c r="Q32" s="168">
        <f>LOOKUP(P32,SCORE4!I:I,SCORE4!J:J)</f>
        <v>60</v>
      </c>
      <c r="R32" s="165"/>
      <c r="S32" s="166">
        <f>LOOKUP(R32,SCORE4!F:F,SCORE4!E:E)</f>
        <v>0</v>
      </c>
      <c r="T32" s="165">
        <v>5.72</v>
      </c>
      <c r="U32" s="168">
        <f>LOOKUP(T32,SCORE4!G:G,SCORE4!E:E)</f>
        <v>55</v>
      </c>
      <c r="V32" s="165"/>
      <c r="W32" s="166">
        <f>LOOKUP(V32,SCORE4!H:H,SCORE4!E:E)</f>
        <v>0</v>
      </c>
      <c r="X32" s="169">
        <f t="shared" si="0"/>
        <v>195</v>
      </c>
      <c r="Y32" s="38"/>
      <c r="Z32" s="38"/>
    </row>
    <row r="33" spans="1:26" s="39" customFormat="1">
      <c r="A33" s="164">
        <v>22</v>
      </c>
      <c r="B33" s="78" t="s">
        <v>758</v>
      </c>
      <c r="C33" s="78" t="s">
        <v>460</v>
      </c>
      <c r="D33" s="79">
        <v>2005</v>
      </c>
      <c r="E33" s="79" t="s">
        <v>756</v>
      </c>
      <c r="F33" s="165"/>
      <c r="G33" s="166">
        <f>LOOKUP(F33,[1]SCORE4!B:B,[1]SCORE4!A:A)</f>
        <v>0</v>
      </c>
      <c r="H33" s="167"/>
      <c r="I33" s="166">
        <f>LOOKUP(H33,[1]SCORE2!E:E,[1]SCORE2!D:D)</f>
        <v>0</v>
      </c>
      <c r="J33" s="167" t="s">
        <v>759</v>
      </c>
      <c r="K33" s="166">
        <f>LOOKUP(J33,[1]SCORE4!C:C,[1]SCORE4!A:A)</f>
        <v>30</v>
      </c>
      <c r="L33" s="167"/>
      <c r="M33" s="168">
        <f>LOOKUP(L33,[1]SCORE4!D:D,[1]SCORE4!A:A)</f>
        <v>0</v>
      </c>
      <c r="N33" s="165"/>
      <c r="O33" s="166">
        <f>LOOKUP(N33,[1]SCORE2!M:M,[1]SCORE2!L:L)</f>
        <v>0</v>
      </c>
      <c r="P33" s="165">
        <v>1.4</v>
      </c>
      <c r="Q33" s="168">
        <f>LOOKUP(P33,[1]SCORE4!I:I,[1]SCORE4!J:J)</f>
        <v>100</v>
      </c>
      <c r="R33" s="165"/>
      <c r="S33" s="166">
        <f>LOOKUP(R33,[1]SCORE4!F:F,[1]SCORE4!E:E)</f>
        <v>0</v>
      </c>
      <c r="T33" s="165">
        <v>6.62</v>
      </c>
      <c r="U33" s="168">
        <f>LOOKUP(T33,[1]SCORE4!G:G,[1]SCORE4!E:E)</f>
        <v>65</v>
      </c>
      <c r="V33" s="165"/>
      <c r="W33" s="166">
        <f>LOOKUP(V33,[1]SCORE4!H:H,[1]SCORE4!E:E)</f>
        <v>0</v>
      </c>
      <c r="X33" s="169">
        <f t="shared" si="0"/>
        <v>195</v>
      </c>
      <c r="Y33" s="38"/>
      <c r="Z33" s="38"/>
    </row>
    <row r="34" spans="1:26" s="39" customFormat="1">
      <c r="A34" s="164">
        <v>23</v>
      </c>
      <c r="B34" s="105" t="s">
        <v>760</v>
      </c>
      <c r="C34" s="105" t="s">
        <v>460</v>
      </c>
      <c r="D34" s="80">
        <v>2006</v>
      </c>
      <c r="E34" s="80" t="s">
        <v>737</v>
      </c>
      <c r="F34" s="165"/>
      <c r="G34" s="166">
        <f>LOOKUP(F34,[1]SCORE4!B:B,[1]SCORE4!A:A)</f>
        <v>0</v>
      </c>
      <c r="H34" s="167"/>
      <c r="I34" s="166">
        <f>LOOKUP(H34,[1]SCORE2!E:E,[1]SCORE2!D:D)</f>
        <v>0</v>
      </c>
      <c r="J34" s="167"/>
      <c r="K34" s="166">
        <f>LOOKUP(J34,[1]SCORE4!C:C,[1]SCORE4!A:A)</f>
        <v>0</v>
      </c>
      <c r="L34" s="167">
        <v>10.6</v>
      </c>
      <c r="M34" s="168">
        <f>LOOKUP(L34,[1]SCORE4!D:D,[1]SCORE4!A:A)</f>
        <v>100</v>
      </c>
      <c r="N34" s="165"/>
      <c r="O34" s="166">
        <f>LOOKUP(N34,[1]SCORE2!M:M,[1]SCORE2!L:L)</f>
        <v>0</v>
      </c>
      <c r="P34" s="165">
        <v>1.1000000000000001</v>
      </c>
      <c r="Q34" s="168">
        <f>LOOKUP(P34,[1]SCORE4!I:I,[1]SCORE4!J:J)</f>
        <v>40</v>
      </c>
      <c r="R34" s="165"/>
      <c r="S34" s="166">
        <f>LOOKUP(R34,[1]SCORE4!F:F,[1]SCORE4!E:E)</f>
        <v>0</v>
      </c>
      <c r="T34" s="165">
        <v>5.94</v>
      </c>
      <c r="U34" s="168">
        <f>LOOKUP(T34,[1]SCORE4!G:G,[1]SCORE4!E:E)</f>
        <v>55</v>
      </c>
      <c r="V34" s="165"/>
      <c r="W34" s="166">
        <f>LOOKUP(V34,[1]SCORE4!H:H,[1]SCORE4!E:E)</f>
        <v>0</v>
      </c>
      <c r="X34" s="169">
        <f t="shared" si="0"/>
        <v>195</v>
      </c>
      <c r="Y34" s="38"/>
      <c r="Z34" s="38"/>
    </row>
    <row r="35" spans="1:26" s="39" customFormat="1">
      <c r="A35" s="164">
        <v>24</v>
      </c>
      <c r="B35" s="105" t="s">
        <v>761</v>
      </c>
      <c r="C35" s="105" t="s">
        <v>762</v>
      </c>
      <c r="D35" s="80">
        <v>2005</v>
      </c>
      <c r="E35" s="80" t="s">
        <v>737</v>
      </c>
      <c r="F35" s="165"/>
      <c r="G35" s="166">
        <f>LOOKUP(F35,[1]SCORE4!B:B,[1]SCORE4!A:A)</f>
        <v>0</v>
      </c>
      <c r="H35" s="167"/>
      <c r="I35" s="166">
        <f>LOOKUP(H35,[1]SCORE2!E:E,[1]SCORE2!D:D)</f>
        <v>0</v>
      </c>
      <c r="J35" s="167"/>
      <c r="K35" s="166">
        <f>LOOKUP(J35,[1]SCORE4!C:C,[1]SCORE4!A:A)</f>
        <v>0</v>
      </c>
      <c r="L35" s="167">
        <v>11.63</v>
      </c>
      <c r="M35" s="168">
        <f>LOOKUP(L35,[1]SCORE4!D:D,[1]SCORE4!A:A)</f>
        <v>85</v>
      </c>
      <c r="N35" s="165"/>
      <c r="O35" s="166">
        <f>LOOKUP(N35,[1]SCORE2!M:M,[1]SCORE2!L:L)</f>
        <v>0</v>
      </c>
      <c r="P35" s="165">
        <v>1.2</v>
      </c>
      <c r="Q35" s="168">
        <f>LOOKUP(P35,[1]SCORE4!I:I,[1]SCORE4!J:J)</f>
        <v>60</v>
      </c>
      <c r="R35" s="165"/>
      <c r="S35" s="166">
        <f>LOOKUP(R35,[1]SCORE4!F:F,[1]SCORE4!E:E)</f>
        <v>0</v>
      </c>
      <c r="T35" s="165">
        <v>5.39</v>
      </c>
      <c r="U35" s="168">
        <f>LOOKUP(T35,[1]SCORE4!G:G,[1]SCORE4!E:E)</f>
        <v>50</v>
      </c>
      <c r="V35" s="165"/>
      <c r="W35" s="166">
        <f>LOOKUP(V35,[1]SCORE4!H:H,[1]SCORE4!E:E)</f>
        <v>0</v>
      </c>
      <c r="X35" s="169">
        <f t="shared" si="0"/>
        <v>195</v>
      </c>
      <c r="Y35" s="38"/>
      <c r="Z35" s="38"/>
    </row>
    <row r="36" spans="1:26" s="39" customFormat="1">
      <c r="A36" s="164">
        <v>25</v>
      </c>
      <c r="B36" s="93" t="s">
        <v>584</v>
      </c>
      <c r="C36" s="93" t="s">
        <v>524</v>
      </c>
      <c r="D36" s="79">
        <v>2006</v>
      </c>
      <c r="E36" s="79" t="s">
        <v>585</v>
      </c>
      <c r="F36" s="165"/>
      <c r="G36" s="166">
        <f>LOOKUP(F36,[2]SCORE4!B:B,[2]SCORE4!A:A)</f>
        <v>0</v>
      </c>
      <c r="H36" s="167"/>
      <c r="I36" s="166">
        <f>LOOKUP(H36,[2]SCORE2!E:E,[2]SCORE2!D:D)</f>
        <v>0</v>
      </c>
      <c r="J36" s="167" t="s">
        <v>586</v>
      </c>
      <c r="K36" s="166">
        <f>LOOKUP(J36,[2]SCORE4!C:C,[2]SCORE4!A:A)</f>
        <v>85</v>
      </c>
      <c r="L36" s="167"/>
      <c r="M36" s="168">
        <f>LOOKUP(L36,[2]SCORE4!D:D,[2]SCORE4!A:A)</f>
        <v>0</v>
      </c>
      <c r="N36" s="165"/>
      <c r="O36" s="166">
        <f>LOOKUP(N36,[2]SCORE2!M:M,[2]SCORE2!L:L)</f>
        <v>0</v>
      </c>
      <c r="P36" s="165">
        <v>1.2</v>
      </c>
      <c r="Q36" s="168">
        <f>LOOKUP(P36,[2]SCORE4!I:I,[2]SCORE4!J:J)</f>
        <v>60</v>
      </c>
      <c r="R36" s="165"/>
      <c r="S36" s="166">
        <f>LOOKUP(R36,[2]SCORE4!F:F,[2]SCORE4!E:E)</f>
        <v>0</v>
      </c>
      <c r="T36" s="165">
        <v>5.08</v>
      </c>
      <c r="U36" s="168">
        <f>LOOKUP(T36,[2]SCORE4!G:G,[2]SCORE4!E:E)</f>
        <v>45</v>
      </c>
      <c r="V36" s="165"/>
      <c r="W36" s="166">
        <f>LOOKUP(V36,[2]SCORE4!H:H,[2]SCORE4!E:E)</f>
        <v>0</v>
      </c>
      <c r="X36" s="169">
        <f t="shared" si="0"/>
        <v>190</v>
      </c>
      <c r="Y36" s="38"/>
      <c r="Z36" s="38"/>
    </row>
    <row r="37" spans="1:26" s="39" customFormat="1">
      <c r="A37" s="164">
        <v>26</v>
      </c>
      <c r="B37" s="106" t="s">
        <v>763</v>
      </c>
      <c r="C37" s="107" t="s">
        <v>764</v>
      </c>
      <c r="D37" s="108">
        <v>2006</v>
      </c>
      <c r="E37" s="109" t="s">
        <v>754</v>
      </c>
      <c r="F37" s="165"/>
      <c r="G37" s="166">
        <f>LOOKUP(F37,[1]SCORE4!B:B,[1]SCORE4!A:A)</f>
        <v>0</v>
      </c>
      <c r="H37" s="167"/>
      <c r="I37" s="166">
        <f>LOOKUP(H37,[1]SCORE2!E:E,[1]SCORE2!D:D)</f>
        <v>0</v>
      </c>
      <c r="J37" s="167"/>
      <c r="K37" s="166">
        <f>LOOKUP(J37,[1]SCORE4!C:C,[1]SCORE4!A:A)</f>
        <v>0</v>
      </c>
      <c r="L37" s="167">
        <v>11.24</v>
      </c>
      <c r="M37" s="168">
        <f>LOOKUP(L37,[1]SCORE4!D:D,[1]SCORE4!A:A)</f>
        <v>90</v>
      </c>
      <c r="N37" s="165"/>
      <c r="O37" s="166">
        <f>LOOKUP(N37,[1]SCORE2!M:M,[1]SCORE2!L:L)</f>
        <v>0</v>
      </c>
      <c r="P37" s="165">
        <v>1.1000000000000001</v>
      </c>
      <c r="Q37" s="168">
        <f>LOOKUP(P37,[1]SCORE4!I:I,[1]SCORE4!J:J)</f>
        <v>40</v>
      </c>
      <c r="R37" s="165"/>
      <c r="S37" s="166">
        <f>LOOKUP(R37,[1]SCORE4!F:F,[1]SCORE4!E:E)</f>
        <v>0</v>
      </c>
      <c r="T37" s="165">
        <v>6.2</v>
      </c>
      <c r="U37" s="168">
        <f>LOOKUP(T37,[1]SCORE4!G:G,[1]SCORE4!E:E)</f>
        <v>60</v>
      </c>
      <c r="V37" s="165"/>
      <c r="W37" s="166">
        <f>LOOKUP(V37,[1]SCORE4!H:H,[1]SCORE4!E:E)</f>
        <v>0</v>
      </c>
      <c r="X37" s="169">
        <f t="shared" si="0"/>
        <v>190</v>
      </c>
      <c r="Y37" s="38"/>
      <c r="Z37" s="38"/>
    </row>
    <row r="38" spans="1:26" s="39" customFormat="1">
      <c r="A38" s="164">
        <v>27</v>
      </c>
      <c r="B38" s="78" t="s">
        <v>587</v>
      </c>
      <c r="C38" s="78" t="s">
        <v>588</v>
      </c>
      <c r="D38" s="79">
        <v>2005</v>
      </c>
      <c r="E38" s="79" t="s">
        <v>583</v>
      </c>
      <c r="F38" s="165"/>
      <c r="G38" s="166">
        <f>LOOKUP(F38,[2]SCORE4!B:B,[2]SCORE4!A:A)</f>
        <v>0</v>
      </c>
      <c r="H38" s="167"/>
      <c r="I38" s="166">
        <f>LOOKUP(H38,[2]SCORE2!E:E,[2]SCORE2!D:D)</f>
        <v>0</v>
      </c>
      <c r="J38" s="167"/>
      <c r="K38" s="166">
        <f>LOOKUP(J38,[2]SCORE4!C:C,[2]SCORE4!A:A)</f>
        <v>0</v>
      </c>
      <c r="L38" s="167">
        <v>13.42</v>
      </c>
      <c r="M38" s="168">
        <f>LOOKUP(L38,[2]SCORE4!D:D,[2]SCORE4!A:A)</f>
        <v>55</v>
      </c>
      <c r="N38" s="165"/>
      <c r="O38" s="166">
        <f>LOOKUP(N38,[2]SCORE2!M:M,[2]SCORE2!L:L)</f>
        <v>0</v>
      </c>
      <c r="P38" s="165">
        <v>1.2</v>
      </c>
      <c r="Q38" s="168">
        <f>LOOKUP(P38,[2]SCORE4!I:I,[2]SCORE4!J:J)</f>
        <v>60</v>
      </c>
      <c r="R38" s="165"/>
      <c r="S38" s="166">
        <f>LOOKUP(R38,[2]SCORE4!F:F,[2]SCORE4!E:E)</f>
        <v>0</v>
      </c>
      <c r="T38" s="165">
        <v>7.15</v>
      </c>
      <c r="U38" s="168">
        <f>LOOKUP(T38,[2]SCORE4!G:G,[2]SCORE4!E:E)</f>
        <v>70</v>
      </c>
      <c r="V38" s="165"/>
      <c r="W38" s="166">
        <f>LOOKUP(V38,[2]SCORE4!H:H,[2]SCORE4!E:E)</f>
        <v>0</v>
      </c>
      <c r="X38" s="169">
        <f t="shared" si="0"/>
        <v>185</v>
      </c>
      <c r="Y38" s="38"/>
      <c r="Z38" s="38"/>
    </row>
    <row r="39" spans="1:26" s="39" customFormat="1">
      <c r="A39" s="164">
        <v>28</v>
      </c>
      <c r="B39" s="78" t="s">
        <v>765</v>
      </c>
      <c r="C39" s="78" t="s">
        <v>711</v>
      </c>
      <c r="D39" s="79">
        <v>2005</v>
      </c>
      <c r="E39" s="79" t="s">
        <v>766</v>
      </c>
      <c r="F39" s="165"/>
      <c r="G39" s="166">
        <f>LOOKUP(F39,[1]SCORE4!B:B,[1]SCORE4!A:A)</f>
        <v>0</v>
      </c>
      <c r="H39" s="167"/>
      <c r="I39" s="166">
        <f>LOOKUP(H39,[1]SCORE2!E:E,[1]SCORE2!D:D)</f>
        <v>0</v>
      </c>
      <c r="J39" s="167" t="s">
        <v>767</v>
      </c>
      <c r="K39" s="166">
        <f>LOOKUP(J39,[1]SCORE4!C:C,[1]SCORE4!A:A)</f>
        <v>40</v>
      </c>
      <c r="L39" s="167"/>
      <c r="M39" s="168">
        <f>LOOKUP(L39,[1]SCORE4!D:D,[1]SCORE4!A:A)</f>
        <v>0</v>
      </c>
      <c r="N39" s="165"/>
      <c r="O39" s="166">
        <f>LOOKUP(N39,[1]SCORE2!M:M,[1]SCORE2!L:L)</f>
        <v>0</v>
      </c>
      <c r="P39" s="165">
        <v>1.35</v>
      </c>
      <c r="Q39" s="168">
        <f>LOOKUP(P39,[1]SCORE4!I:I,[1]SCORE4!J:J)</f>
        <v>90</v>
      </c>
      <c r="R39" s="165"/>
      <c r="S39" s="166">
        <f>LOOKUP(R39,[1]SCORE4!F:F,[1]SCORE4!E:E)</f>
        <v>0</v>
      </c>
      <c r="T39" s="165">
        <v>6</v>
      </c>
      <c r="U39" s="168">
        <f>LOOKUP(T39,[1]SCORE4!G:G,[1]SCORE4!E:E)</f>
        <v>55</v>
      </c>
      <c r="V39" s="165"/>
      <c r="W39" s="166">
        <f>LOOKUP(V39,[1]SCORE4!H:H,[1]SCORE4!E:E)</f>
        <v>0</v>
      </c>
      <c r="X39" s="169">
        <f t="shared" si="0"/>
        <v>185</v>
      </c>
      <c r="Y39" s="38"/>
      <c r="Z39" s="38"/>
    </row>
    <row r="40" spans="1:26" s="39" customFormat="1">
      <c r="A40" s="164">
        <v>29</v>
      </c>
      <c r="B40" s="78" t="s">
        <v>502</v>
      </c>
      <c r="C40" s="78" t="s">
        <v>458</v>
      </c>
      <c r="D40" s="78">
        <v>2005</v>
      </c>
      <c r="E40" s="79" t="s">
        <v>527</v>
      </c>
      <c r="F40" s="165"/>
      <c r="G40" s="166">
        <f>LOOKUP(F40,SCORE4!B:B,SCORE4!A:A)</f>
        <v>0</v>
      </c>
      <c r="H40" s="167"/>
      <c r="I40" s="166">
        <f>LOOKUP(H40,SCORE2!E:E,SCORE2!D:D)</f>
        <v>0</v>
      </c>
      <c r="J40" s="167"/>
      <c r="K40" s="166">
        <f>LOOKUP(J40,SCORE4!C:C,SCORE4!A:A)</f>
        <v>0</v>
      </c>
      <c r="L40" s="167">
        <v>12.34</v>
      </c>
      <c r="M40" s="168">
        <f>LOOKUP(L40,SCORE4!D:D,SCORE4!A:A)</f>
        <v>70</v>
      </c>
      <c r="N40" s="165"/>
      <c r="O40" s="166">
        <f>LOOKUP(N40,SCORE2!M:M,SCORE2!L:L)</f>
        <v>0</v>
      </c>
      <c r="P40" s="165">
        <v>1.2</v>
      </c>
      <c r="Q40" s="168">
        <f>LOOKUP(P40,SCORE4!I:I,SCORE4!J:J)</f>
        <v>60</v>
      </c>
      <c r="R40" s="165"/>
      <c r="S40" s="166">
        <f>LOOKUP(R40,SCORE4!F:F,SCORE4!E:E)</f>
        <v>0</v>
      </c>
      <c r="T40" s="165">
        <v>5.43</v>
      </c>
      <c r="U40" s="168">
        <f>LOOKUP(T40,SCORE4!G:G,SCORE4!E:E)</f>
        <v>50</v>
      </c>
      <c r="V40" s="165"/>
      <c r="W40" s="166">
        <f>LOOKUP(V40,SCORE4!H:H,SCORE4!E:E)</f>
        <v>0</v>
      </c>
      <c r="X40" s="169">
        <f t="shared" si="0"/>
        <v>180</v>
      </c>
      <c r="Y40" s="38"/>
      <c r="Z40" s="38"/>
    </row>
    <row r="41" spans="1:26" s="39" customFormat="1">
      <c r="A41" s="164">
        <v>30</v>
      </c>
      <c r="B41" s="93" t="s">
        <v>589</v>
      </c>
      <c r="C41" s="93" t="s">
        <v>458</v>
      </c>
      <c r="D41" s="79">
        <v>2005</v>
      </c>
      <c r="E41" s="79" t="s">
        <v>590</v>
      </c>
      <c r="F41" s="165"/>
      <c r="G41" s="166">
        <f>LOOKUP(F41,[2]SCORE4!B:B,[2]SCORE4!A:A)</f>
        <v>0</v>
      </c>
      <c r="H41" s="167"/>
      <c r="I41" s="166">
        <f>LOOKUP(H41,[2]SCORE2!E:E,[2]SCORE2!D:D)</f>
        <v>0</v>
      </c>
      <c r="J41" s="167" t="s">
        <v>591</v>
      </c>
      <c r="K41" s="166">
        <f>LOOKUP(J41,[2]SCORE4!C:C,[2]SCORE4!A:A)</f>
        <v>85</v>
      </c>
      <c r="L41" s="167"/>
      <c r="M41" s="168">
        <f>LOOKUP(L41,[2]SCORE4!D:D,[2]SCORE4!A:A)</f>
        <v>0</v>
      </c>
      <c r="N41" s="165"/>
      <c r="O41" s="166">
        <f>LOOKUP(N41,[2]SCORE2!M:M,[2]SCORE2!L:L)</f>
        <v>0</v>
      </c>
      <c r="P41" s="165">
        <v>1.1000000000000001</v>
      </c>
      <c r="Q41" s="168">
        <f>LOOKUP(P41,[2]SCORE4!I:I,[2]SCORE4!J:J)</f>
        <v>40</v>
      </c>
      <c r="R41" s="165"/>
      <c r="S41" s="166">
        <f>LOOKUP(R41,[2]SCORE4!F:F,[2]SCORE4!E:E)</f>
        <v>0</v>
      </c>
      <c r="T41" s="165">
        <v>5.9</v>
      </c>
      <c r="U41" s="168">
        <f>LOOKUP(T41,[2]SCORE4!G:G,[2]SCORE4!E:E)</f>
        <v>55</v>
      </c>
      <c r="V41" s="165"/>
      <c r="W41" s="166">
        <f>LOOKUP(V41,[2]SCORE4!H:H,[2]SCORE4!E:E)</f>
        <v>0</v>
      </c>
      <c r="X41" s="169">
        <f t="shared" si="0"/>
        <v>180</v>
      </c>
      <c r="Y41" s="38"/>
      <c r="Z41" s="38"/>
    </row>
    <row r="42" spans="1:26" s="39" customFormat="1">
      <c r="A42" s="164">
        <v>31</v>
      </c>
      <c r="B42" s="93" t="s">
        <v>592</v>
      </c>
      <c r="C42" s="93" t="s">
        <v>593</v>
      </c>
      <c r="D42" s="79">
        <v>2005</v>
      </c>
      <c r="E42" s="79" t="s">
        <v>594</v>
      </c>
      <c r="F42" s="165"/>
      <c r="G42" s="166">
        <f>LOOKUP(F42,[2]SCORE4!B:B,[2]SCORE4!A:A)</f>
        <v>0</v>
      </c>
      <c r="H42" s="167"/>
      <c r="I42" s="166">
        <f>LOOKUP(H42,[2]SCORE2!E:E,[2]SCORE2!D:D)</f>
        <v>0</v>
      </c>
      <c r="J42" s="167" t="s">
        <v>595</v>
      </c>
      <c r="K42" s="166">
        <f>LOOKUP(J42,[2]SCORE4!C:C,[2]SCORE4!A:A)</f>
        <v>70</v>
      </c>
      <c r="L42" s="167"/>
      <c r="M42" s="168">
        <f>LOOKUP(L42,[2]SCORE4!D:D,[2]SCORE4!A:A)</f>
        <v>0</v>
      </c>
      <c r="N42" s="165"/>
      <c r="O42" s="166">
        <f>LOOKUP(N42,[2]SCORE2!M:M,[2]SCORE2!L:L)</f>
        <v>0</v>
      </c>
      <c r="P42" s="165">
        <v>1.2</v>
      </c>
      <c r="Q42" s="168">
        <f>LOOKUP(P42,[2]SCORE4!I:I,[2]SCORE4!J:J)</f>
        <v>60</v>
      </c>
      <c r="R42" s="165"/>
      <c r="S42" s="166">
        <f>LOOKUP(R42,[2]SCORE4!F:F,[2]SCORE4!E:E)</f>
        <v>0</v>
      </c>
      <c r="T42" s="165">
        <v>5.34</v>
      </c>
      <c r="U42" s="168">
        <f>LOOKUP(T42,[2]SCORE4!G:G,[2]SCORE4!E:E)</f>
        <v>50</v>
      </c>
      <c r="V42" s="165"/>
      <c r="W42" s="166">
        <f>LOOKUP(V42,[2]SCORE4!H:H,[2]SCORE4!E:E)</f>
        <v>0</v>
      </c>
      <c r="X42" s="169">
        <f t="shared" si="0"/>
        <v>180</v>
      </c>
      <c r="Y42" s="38"/>
      <c r="Z42" s="38"/>
    </row>
    <row r="43" spans="1:26" s="39" customFormat="1">
      <c r="A43" s="164">
        <v>32</v>
      </c>
      <c r="B43" s="105" t="s">
        <v>768</v>
      </c>
      <c r="C43" s="105" t="s">
        <v>464</v>
      </c>
      <c r="D43" s="80">
        <v>2006</v>
      </c>
      <c r="E43" s="80" t="s">
        <v>737</v>
      </c>
      <c r="F43" s="165"/>
      <c r="G43" s="166">
        <f>LOOKUP(F43,[1]SCORE4!B:B,[1]SCORE4!A:A)</f>
        <v>0</v>
      </c>
      <c r="H43" s="167"/>
      <c r="I43" s="166">
        <f>LOOKUP(H43,[1]SCORE2!E:E,[1]SCORE2!D:D)</f>
        <v>0</v>
      </c>
      <c r="J43" s="167"/>
      <c r="K43" s="166">
        <f>LOOKUP(J43,[1]SCORE4!C:C,[1]SCORE4!A:A)</f>
        <v>0</v>
      </c>
      <c r="L43" s="167">
        <v>10.95</v>
      </c>
      <c r="M43" s="168">
        <f>LOOKUP(L43,[1]SCORE4!D:D,[1]SCORE4!A:A)</f>
        <v>95</v>
      </c>
      <c r="N43" s="165"/>
      <c r="O43" s="166">
        <f>LOOKUP(N43,[1]SCORE2!M:M,[1]SCORE2!L:L)</f>
        <v>0</v>
      </c>
      <c r="P43" s="165">
        <v>1.1000000000000001</v>
      </c>
      <c r="Q43" s="168">
        <f>LOOKUP(P43,[1]SCORE4!I:I,[1]SCORE4!J:J)</f>
        <v>40</v>
      </c>
      <c r="R43" s="165"/>
      <c r="S43" s="166">
        <f>LOOKUP(R43,[1]SCORE4!F:F,[1]SCORE4!E:E)</f>
        <v>0</v>
      </c>
      <c r="T43" s="165">
        <v>5.0999999999999996</v>
      </c>
      <c r="U43" s="168">
        <f>LOOKUP(T43,[1]SCORE4!G:G,[1]SCORE4!E:E)</f>
        <v>45</v>
      </c>
      <c r="V43" s="165"/>
      <c r="W43" s="166">
        <f>LOOKUP(V43,[1]SCORE4!H:H,[1]SCORE4!E:E)</f>
        <v>0</v>
      </c>
      <c r="X43" s="169">
        <f t="shared" si="0"/>
        <v>180</v>
      </c>
      <c r="Y43" s="38"/>
      <c r="Z43" s="38"/>
    </row>
    <row r="44" spans="1:26" s="39" customFormat="1">
      <c r="A44" s="164">
        <v>33</v>
      </c>
      <c r="B44" s="78" t="s">
        <v>769</v>
      </c>
      <c r="C44" s="78" t="s">
        <v>770</v>
      </c>
      <c r="D44" s="79">
        <v>2005</v>
      </c>
      <c r="E44" s="79" t="s">
        <v>756</v>
      </c>
      <c r="F44" s="165"/>
      <c r="G44" s="166">
        <f>LOOKUP(F44,[1]SCORE4!B:B,[1]SCORE4!A:A)</f>
        <v>0</v>
      </c>
      <c r="H44" s="167"/>
      <c r="I44" s="166">
        <f>LOOKUP(H44,[1]SCORE2!E:E,[1]SCORE2!D:D)</f>
        <v>0</v>
      </c>
      <c r="J44" s="167"/>
      <c r="K44" s="166">
        <f>LOOKUP(J44,[1]SCORE4!C:C,[1]SCORE4!A:A)</f>
        <v>0</v>
      </c>
      <c r="L44" s="167">
        <v>12.31</v>
      </c>
      <c r="M44" s="168">
        <f>LOOKUP(L44,[1]SCORE4!D:D,[1]SCORE4!A:A)</f>
        <v>70</v>
      </c>
      <c r="N44" s="165"/>
      <c r="O44" s="166">
        <f>LOOKUP(N44,[1]SCORE2!M:M,[1]SCORE2!L:L)</f>
        <v>0</v>
      </c>
      <c r="P44" s="165">
        <v>1.1000000000000001</v>
      </c>
      <c r="Q44" s="168">
        <f>LOOKUP(P44,[1]SCORE4!I:I,[1]SCORE4!J:J)</f>
        <v>40</v>
      </c>
      <c r="R44" s="165"/>
      <c r="S44" s="166">
        <f>LOOKUP(R44,[1]SCORE4!F:F,[1]SCORE4!E:E)</f>
        <v>0</v>
      </c>
      <c r="T44" s="165">
        <v>6.96</v>
      </c>
      <c r="U44" s="168">
        <f>LOOKUP(T44,[1]SCORE4!G:G,[1]SCORE4!E:E)</f>
        <v>70</v>
      </c>
      <c r="V44" s="165"/>
      <c r="W44" s="166">
        <f>LOOKUP(V44,[1]SCORE4!H:H,[1]SCORE4!E:E)</f>
        <v>0</v>
      </c>
      <c r="X44" s="169">
        <f t="shared" si="0"/>
        <v>180</v>
      </c>
      <c r="Y44" s="38"/>
      <c r="Z44" s="38"/>
    </row>
    <row r="45" spans="1:26" s="39" customFormat="1">
      <c r="A45" s="164">
        <v>34</v>
      </c>
      <c r="B45" s="93" t="s">
        <v>557</v>
      </c>
      <c r="C45" s="93" t="s">
        <v>558</v>
      </c>
      <c r="D45" s="79">
        <v>2005</v>
      </c>
      <c r="E45" s="79" t="s">
        <v>440</v>
      </c>
      <c r="F45" s="165"/>
      <c r="G45" s="166">
        <f>LOOKUP(F45,SCORE4!B:B,SCORE4!A:A)</f>
        <v>0</v>
      </c>
      <c r="H45" s="167"/>
      <c r="I45" s="166">
        <f>LOOKUP(H45,SCORE2!E:E,SCORE2!D:D)</f>
        <v>0</v>
      </c>
      <c r="J45" s="167" t="s">
        <v>566</v>
      </c>
      <c r="K45" s="166">
        <f>LOOKUP(J45,SCORE4!C:C,SCORE4!A:A)</f>
        <v>75</v>
      </c>
      <c r="L45" s="167"/>
      <c r="M45" s="168">
        <f>LOOKUP(L45,SCORE4!D:D,SCORE4!A:A)</f>
        <v>0</v>
      </c>
      <c r="N45" s="165"/>
      <c r="O45" s="166">
        <f>LOOKUP(N45,SCORE2!M:M,SCORE2!L:L)</f>
        <v>0</v>
      </c>
      <c r="P45" s="165">
        <v>1</v>
      </c>
      <c r="Q45" s="168">
        <f>LOOKUP(P45,SCORE4!I:I,SCORE4!J:J)</f>
        <v>30</v>
      </c>
      <c r="R45" s="165"/>
      <c r="S45" s="166">
        <f>LOOKUP(R45,SCORE4!F:F,SCORE4!E:E)</f>
        <v>0</v>
      </c>
      <c r="T45" s="165">
        <v>6.95</v>
      </c>
      <c r="U45" s="168">
        <f>LOOKUP(T45,SCORE4!G:G,SCORE4!E:E)</f>
        <v>70</v>
      </c>
      <c r="V45" s="165"/>
      <c r="W45" s="166">
        <f>LOOKUP(V45,SCORE4!H:H,SCORE4!E:E)</f>
        <v>0</v>
      </c>
      <c r="X45" s="169">
        <f t="shared" si="0"/>
        <v>175</v>
      </c>
      <c r="Y45" s="38"/>
      <c r="Z45" s="38"/>
    </row>
    <row r="46" spans="1:26" s="39" customFormat="1">
      <c r="A46" s="164">
        <v>35</v>
      </c>
      <c r="B46" s="78" t="s">
        <v>596</v>
      </c>
      <c r="C46" s="78" t="s">
        <v>597</v>
      </c>
      <c r="D46" s="79">
        <v>2005</v>
      </c>
      <c r="E46" s="79" t="s">
        <v>598</v>
      </c>
      <c r="F46" s="165"/>
      <c r="G46" s="166">
        <f>LOOKUP(F46,[2]SCORE4!B:B,[2]SCORE4!A:A)</f>
        <v>0</v>
      </c>
      <c r="H46" s="167"/>
      <c r="I46" s="166">
        <f>LOOKUP(H46,[2]SCORE2!E:E,[2]SCORE2!D:D)</f>
        <v>0</v>
      </c>
      <c r="J46" s="167"/>
      <c r="K46" s="166">
        <f>LOOKUP(J46,[2]SCORE4!C:C,[2]SCORE4!A:A)</f>
        <v>0</v>
      </c>
      <c r="L46" s="167">
        <v>13.38</v>
      </c>
      <c r="M46" s="168">
        <f>LOOKUP(L46,[2]SCORE4!D:D,[2]SCORE4!A:A)</f>
        <v>55</v>
      </c>
      <c r="N46" s="165"/>
      <c r="O46" s="166">
        <f>LOOKUP(N46,[2]SCORE2!M:M,[2]SCORE2!L:L)</f>
        <v>0</v>
      </c>
      <c r="P46" s="165">
        <v>1.1000000000000001</v>
      </c>
      <c r="Q46" s="168">
        <f>LOOKUP(P46,[2]SCORE4!I:I,[2]SCORE4!J:J)</f>
        <v>40</v>
      </c>
      <c r="R46" s="165"/>
      <c r="S46" s="166">
        <f>LOOKUP(R46,[2]SCORE4!F:F,[2]SCORE4!E:E)</f>
        <v>0</v>
      </c>
      <c r="T46" s="165">
        <v>8.09</v>
      </c>
      <c r="U46" s="168">
        <f>LOOKUP(T46,[2]SCORE4!G:G,[2]SCORE4!E:E)</f>
        <v>80</v>
      </c>
      <c r="V46" s="165"/>
      <c r="W46" s="166">
        <f>LOOKUP(V46,[2]SCORE4!H:H,[2]SCORE4!E:E)</f>
        <v>0</v>
      </c>
      <c r="X46" s="169">
        <f t="shared" si="0"/>
        <v>175</v>
      </c>
      <c r="Y46" s="38"/>
      <c r="Z46" s="38"/>
    </row>
    <row r="47" spans="1:26" s="39" customFormat="1">
      <c r="A47" s="164">
        <v>36</v>
      </c>
      <c r="B47" s="106" t="s">
        <v>771</v>
      </c>
      <c r="C47" s="107" t="s">
        <v>772</v>
      </c>
      <c r="D47" s="108">
        <v>2005</v>
      </c>
      <c r="E47" s="109" t="s">
        <v>754</v>
      </c>
      <c r="F47" s="165"/>
      <c r="G47" s="166">
        <f>LOOKUP(F47,[1]SCORE4!B:B,[1]SCORE4!A:A)</f>
        <v>0</v>
      </c>
      <c r="H47" s="167"/>
      <c r="I47" s="166">
        <f>LOOKUP(H47,[1]SCORE2!E:E,[1]SCORE2!D:D)</f>
        <v>0</v>
      </c>
      <c r="J47" s="167" t="s">
        <v>773</v>
      </c>
      <c r="K47" s="166">
        <f>LOOKUP(J47,[1]SCORE4!C:C,[1]SCORE4!A:A)</f>
        <v>80</v>
      </c>
      <c r="L47" s="167"/>
      <c r="M47" s="168">
        <f>LOOKUP(L47,[1]SCORE4!D:D,[1]SCORE4!A:A)</f>
        <v>0</v>
      </c>
      <c r="N47" s="165"/>
      <c r="O47" s="166">
        <f>LOOKUP(N47,[1]SCORE2!M:M,[1]SCORE2!L:L)</f>
        <v>0</v>
      </c>
      <c r="P47" s="165">
        <v>1.1000000000000001</v>
      </c>
      <c r="Q47" s="168">
        <f>LOOKUP(P47,[1]SCORE4!I:I,[1]SCORE4!J:J)</f>
        <v>40</v>
      </c>
      <c r="R47" s="165"/>
      <c r="S47" s="166">
        <f>LOOKUP(R47,[1]SCORE4!F:F,[1]SCORE4!E:E)</f>
        <v>0</v>
      </c>
      <c r="T47" s="165">
        <v>5.85</v>
      </c>
      <c r="U47" s="168">
        <f>LOOKUP(T47,[1]SCORE4!G:G,[1]SCORE4!E:E)</f>
        <v>55</v>
      </c>
      <c r="V47" s="165"/>
      <c r="W47" s="166">
        <f>LOOKUP(V47,[1]SCORE4!H:H,[1]SCORE4!E:E)</f>
        <v>0</v>
      </c>
      <c r="X47" s="169">
        <f t="shared" si="0"/>
        <v>175</v>
      </c>
      <c r="Y47" s="38"/>
      <c r="Z47" s="38"/>
    </row>
    <row r="48" spans="1:26" s="39" customFormat="1">
      <c r="A48" s="164">
        <v>37</v>
      </c>
      <c r="B48" s="105" t="s">
        <v>774</v>
      </c>
      <c r="C48" s="105" t="s">
        <v>490</v>
      </c>
      <c r="D48" s="80">
        <v>2006</v>
      </c>
      <c r="E48" s="80" t="s">
        <v>737</v>
      </c>
      <c r="F48" s="165"/>
      <c r="G48" s="166">
        <f>LOOKUP(F48,[1]SCORE4!B:B,[1]SCORE4!A:A)</f>
        <v>0</v>
      </c>
      <c r="H48" s="167"/>
      <c r="I48" s="166">
        <f>LOOKUP(H48,[1]SCORE2!E:E,[1]SCORE2!D:D)</f>
        <v>0</v>
      </c>
      <c r="J48" s="167"/>
      <c r="K48" s="166">
        <f>LOOKUP(J48,[1]SCORE4!C:C,[1]SCORE4!A:A)</f>
        <v>0</v>
      </c>
      <c r="L48" s="167">
        <v>11.96</v>
      </c>
      <c r="M48" s="168">
        <f>LOOKUP(L48,[1]SCORE4!D:D,[1]SCORE4!A:A)</f>
        <v>80</v>
      </c>
      <c r="N48" s="165"/>
      <c r="O48" s="166">
        <f>LOOKUP(N48,[1]SCORE2!M:M,[1]SCORE2!L:L)</f>
        <v>0</v>
      </c>
      <c r="P48" s="165">
        <v>1.2</v>
      </c>
      <c r="Q48" s="168">
        <f>LOOKUP(P48,[1]SCORE4!I:I,[1]SCORE4!J:J)</f>
        <v>60</v>
      </c>
      <c r="R48" s="165"/>
      <c r="S48" s="166">
        <f>LOOKUP(R48,[1]SCORE4!F:F,[1]SCORE4!E:E)</f>
        <v>0</v>
      </c>
      <c r="T48" s="165">
        <v>4.34</v>
      </c>
      <c r="U48" s="168">
        <f>LOOKUP(T48,[1]SCORE4!G:G,[1]SCORE4!E:E)</f>
        <v>35</v>
      </c>
      <c r="V48" s="165"/>
      <c r="W48" s="166">
        <f>LOOKUP(V48,[1]SCORE4!H:H,[1]SCORE4!E:E)</f>
        <v>0</v>
      </c>
      <c r="X48" s="169">
        <f t="shared" si="0"/>
        <v>175</v>
      </c>
      <c r="Y48" s="38"/>
      <c r="Z48" s="38"/>
    </row>
    <row r="49" spans="1:26" s="39" customFormat="1">
      <c r="A49" s="164">
        <v>38</v>
      </c>
      <c r="B49" s="93" t="s">
        <v>775</v>
      </c>
      <c r="C49" s="93" t="s">
        <v>453</v>
      </c>
      <c r="D49" s="79">
        <v>2006</v>
      </c>
      <c r="E49" s="79" t="s">
        <v>776</v>
      </c>
      <c r="F49" s="165"/>
      <c r="G49" s="166">
        <f>LOOKUP(F49,[1]SCORE4!B:B,[1]SCORE4!A:A)</f>
        <v>0</v>
      </c>
      <c r="H49" s="167"/>
      <c r="I49" s="166">
        <f>LOOKUP(H49,[1]SCORE2!E:E,[1]SCORE2!D:D)</f>
        <v>0</v>
      </c>
      <c r="J49" s="167"/>
      <c r="K49" s="166">
        <f>LOOKUP(J49,[1]SCORE4!C:C,[1]SCORE4!A:A)</f>
        <v>0</v>
      </c>
      <c r="L49" s="167">
        <v>11.9</v>
      </c>
      <c r="M49" s="168">
        <f>LOOKUP(L49,[1]SCORE4!D:D,[1]SCORE4!A:A)</f>
        <v>80</v>
      </c>
      <c r="N49" s="165"/>
      <c r="O49" s="166">
        <f>LOOKUP(N49,[1]SCORE2!M:M,[1]SCORE2!L:L)</f>
        <v>0</v>
      </c>
      <c r="P49" s="165">
        <v>1.2</v>
      </c>
      <c r="Q49" s="168">
        <f>LOOKUP(P49,[1]SCORE4!I:I,[1]SCORE4!J:J)</f>
        <v>60</v>
      </c>
      <c r="R49" s="165"/>
      <c r="S49" s="166">
        <f>LOOKUP(R49,[1]SCORE4!F:F,[1]SCORE4!E:E)</f>
        <v>0</v>
      </c>
      <c r="T49" s="165">
        <v>4.42</v>
      </c>
      <c r="U49" s="168">
        <f>LOOKUP(T49,[1]SCORE4!G:G,[1]SCORE4!E:E)</f>
        <v>35</v>
      </c>
      <c r="V49" s="165"/>
      <c r="W49" s="166">
        <f>LOOKUP(V49,[1]SCORE4!H:H,[1]SCORE4!E:E)</f>
        <v>0</v>
      </c>
      <c r="X49" s="169">
        <f t="shared" si="0"/>
        <v>175</v>
      </c>
      <c r="Y49" s="38"/>
      <c r="Z49" s="38"/>
    </row>
    <row r="50" spans="1:26" s="39" customFormat="1">
      <c r="A50" s="164">
        <v>39</v>
      </c>
      <c r="B50" s="78" t="s">
        <v>560</v>
      </c>
      <c r="C50" s="78" t="s">
        <v>505</v>
      </c>
      <c r="D50" s="79">
        <v>2005</v>
      </c>
      <c r="E50" s="79" t="s">
        <v>434</v>
      </c>
      <c r="F50" s="165"/>
      <c r="G50" s="166">
        <f>LOOKUP(F50,SCORE4!B:B,SCORE4!A:A)</f>
        <v>0</v>
      </c>
      <c r="H50" s="167"/>
      <c r="I50" s="166">
        <f>LOOKUP(H50,SCORE2!E:E,SCORE2!D:D)</f>
        <v>0</v>
      </c>
      <c r="J50" s="167" t="s">
        <v>568</v>
      </c>
      <c r="K50" s="166">
        <f>LOOKUP(J50,SCORE4!C:C,SCORE4!A:A)</f>
        <v>85</v>
      </c>
      <c r="L50" s="167"/>
      <c r="M50" s="168">
        <f>LOOKUP(L50,SCORE4!D:D,SCORE4!A:A)</f>
        <v>0</v>
      </c>
      <c r="N50" s="165"/>
      <c r="O50" s="166">
        <f>LOOKUP(N50,SCORE2!M:M,SCORE2!L:L)</f>
        <v>0</v>
      </c>
      <c r="P50" s="165">
        <v>1</v>
      </c>
      <c r="Q50" s="168">
        <f>LOOKUP(P50,SCORE4!I:I,SCORE4!J:J)</f>
        <v>30</v>
      </c>
      <c r="R50" s="165"/>
      <c r="S50" s="166">
        <f>LOOKUP(R50,SCORE4!F:F,SCORE4!E:E)</f>
        <v>0</v>
      </c>
      <c r="T50" s="165">
        <v>5.83</v>
      </c>
      <c r="U50" s="168">
        <f>LOOKUP(T50,SCORE4!G:G,SCORE4!E:E)</f>
        <v>55</v>
      </c>
      <c r="V50" s="165"/>
      <c r="W50" s="166">
        <f>LOOKUP(V50,SCORE4!H:H,SCORE4!E:E)</f>
        <v>0</v>
      </c>
      <c r="X50" s="169">
        <f t="shared" si="0"/>
        <v>170</v>
      </c>
      <c r="Y50" s="38"/>
      <c r="Z50" s="38"/>
    </row>
    <row r="51" spans="1:26" s="39" customFormat="1">
      <c r="A51" s="164">
        <v>40</v>
      </c>
      <c r="B51" s="93" t="s">
        <v>599</v>
      </c>
      <c r="C51" s="93" t="s">
        <v>600</v>
      </c>
      <c r="D51" s="79">
        <v>2005</v>
      </c>
      <c r="E51" s="79" t="s">
        <v>590</v>
      </c>
      <c r="F51" s="165"/>
      <c r="G51" s="166">
        <f>LOOKUP(F51,[2]SCORE4!B:B,[2]SCORE4!A:A)</f>
        <v>0</v>
      </c>
      <c r="H51" s="167"/>
      <c r="I51" s="166">
        <f>LOOKUP(H51,[2]SCORE2!E:E,[2]SCORE2!D:D)</f>
        <v>0</v>
      </c>
      <c r="J51" s="167" t="s">
        <v>601</v>
      </c>
      <c r="K51" s="166">
        <f>LOOKUP(J51,[2]SCORE4!C:C,[2]SCORE4!A:A)</f>
        <v>80</v>
      </c>
      <c r="L51" s="167"/>
      <c r="M51" s="168">
        <f>LOOKUP(L51,[2]SCORE4!D:D,[2]SCORE4!A:A)</f>
        <v>0</v>
      </c>
      <c r="N51" s="165"/>
      <c r="O51" s="166">
        <f>LOOKUP(N51,[2]SCORE2!M:M,[2]SCORE2!L:L)</f>
        <v>0</v>
      </c>
      <c r="P51" s="165">
        <v>1.1000000000000001</v>
      </c>
      <c r="Q51" s="168">
        <f>LOOKUP(P51,[2]SCORE4!I:I,[2]SCORE4!J:J)</f>
        <v>40</v>
      </c>
      <c r="R51" s="165"/>
      <c r="S51" s="166">
        <f>LOOKUP(R51,[2]SCORE4!F:F,[2]SCORE4!E:E)</f>
        <v>0</v>
      </c>
      <c r="T51" s="165">
        <v>5.4</v>
      </c>
      <c r="U51" s="168">
        <f>LOOKUP(T51,[2]SCORE4!G:G,[2]SCORE4!E:E)</f>
        <v>50</v>
      </c>
      <c r="V51" s="165"/>
      <c r="W51" s="166">
        <f>LOOKUP(V51,[2]SCORE4!H:H,[2]SCORE4!E:E)</f>
        <v>0</v>
      </c>
      <c r="X51" s="169">
        <f t="shared" si="0"/>
        <v>170</v>
      </c>
      <c r="Y51" s="38"/>
      <c r="Z51" s="38"/>
    </row>
    <row r="52" spans="1:26" s="39" customFormat="1">
      <c r="A52" s="164">
        <v>41</v>
      </c>
      <c r="B52" s="78" t="s">
        <v>777</v>
      </c>
      <c r="C52" s="78" t="s">
        <v>460</v>
      </c>
      <c r="D52" s="79">
        <v>2005</v>
      </c>
      <c r="E52" s="79" t="s">
        <v>741</v>
      </c>
      <c r="F52" s="165"/>
      <c r="G52" s="166">
        <f>LOOKUP(F52,[1]SCORE4!B:B,[1]SCORE4!A:A)</f>
        <v>0</v>
      </c>
      <c r="H52" s="167"/>
      <c r="I52" s="166">
        <f>LOOKUP(H52,[1]SCORE2!E:E,[1]SCORE2!D:D)</f>
        <v>0</v>
      </c>
      <c r="J52" s="167" t="s">
        <v>778</v>
      </c>
      <c r="K52" s="166">
        <f>LOOKUP(J52,[1]SCORE4!C:C,[1]SCORE4!A:A)</f>
        <v>100</v>
      </c>
      <c r="L52" s="167"/>
      <c r="M52" s="168">
        <f>LOOKUP(L52,[1]SCORE4!D:D,[1]SCORE4!A:A)</f>
        <v>0</v>
      </c>
      <c r="N52" s="165"/>
      <c r="O52" s="166">
        <f>LOOKUP(N52,[1]SCORE2!M:M,[1]SCORE2!L:L)</f>
        <v>0</v>
      </c>
      <c r="P52" s="165">
        <v>1</v>
      </c>
      <c r="Q52" s="168">
        <f>LOOKUP(P52,[1]SCORE4!I:I,[1]SCORE4!J:J)</f>
        <v>30</v>
      </c>
      <c r="R52" s="165"/>
      <c r="S52" s="166">
        <f>LOOKUP(R52,[1]SCORE4!F:F,[1]SCORE4!E:E)</f>
        <v>0</v>
      </c>
      <c r="T52" s="165">
        <v>4.63</v>
      </c>
      <c r="U52" s="168">
        <f>LOOKUP(T52,[1]SCORE4!G:G,[1]SCORE4!E:E)</f>
        <v>40</v>
      </c>
      <c r="V52" s="165"/>
      <c r="W52" s="166">
        <f>LOOKUP(V52,[1]SCORE4!H:H,[1]SCORE4!E:E)</f>
        <v>0</v>
      </c>
      <c r="X52" s="169">
        <f t="shared" si="0"/>
        <v>170</v>
      </c>
      <c r="Y52" s="38"/>
      <c r="Z52" s="38"/>
    </row>
    <row r="53" spans="1:26" s="39" customFormat="1">
      <c r="A53" s="164">
        <v>42</v>
      </c>
      <c r="B53" s="110" t="s">
        <v>779</v>
      </c>
      <c r="C53" s="107" t="s">
        <v>780</v>
      </c>
      <c r="D53" s="111">
        <v>2006</v>
      </c>
      <c r="E53" s="109" t="s">
        <v>754</v>
      </c>
      <c r="F53" s="165"/>
      <c r="G53" s="166">
        <f>LOOKUP(F53,[1]SCORE4!B:B,[1]SCORE4!A:A)</f>
        <v>0</v>
      </c>
      <c r="H53" s="167"/>
      <c r="I53" s="166">
        <f>LOOKUP(H53,[1]SCORE2!E:E,[1]SCORE2!D:D)</f>
        <v>0</v>
      </c>
      <c r="J53" s="167" t="s">
        <v>781</v>
      </c>
      <c r="K53" s="166">
        <f>LOOKUP(J53,[1]SCORE4!C:C,[1]SCORE4!A:A)</f>
        <v>50</v>
      </c>
      <c r="L53" s="167"/>
      <c r="M53" s="168">
        <f>LOOKUP(L53,[1]SCORE4!D:D,[1]SCORE4!A:A)</f>
        <v>0</v>
      </c>
      <c r="N53" s="165"/>
      <c r="O53" s="166">
        <f>LOOKUP(N53,[1]SCORE2!M:M,[1]SCORE2!L:L)</f>
        <v>0</v>
      </c>
      <c r="P53" s="165">
        <v>1.25</v>
      </c>
      <c r="Q53" s="168">
        <f>LOOKUP(P53,[1]SCORE4!I:I,[1]SCORE4!J:J)</f>
        <v>70</v>
      </c>
      <c r="R53" s="165"/>
      <c r="S53" s="166">
        <f>LOOKUP(R53,[1]SCORE4!F:F,[1]SCORE4!E:E)</f>
        <v>0</v>
      </c>
      <c r="T53" s="165">
        <v>5.55</v>
      </c>
      <c r="U53" s="168">
        <f>LOOKUP(T53,[1]SCORE4!G:G,[1]SCORE4!E:E)</f>
        <v>50</v>
      </c>
      <c r="V53" s="165"/>
      <c r="W53" s="166">
        <f>LOOKUP(V53,[1]SCORE4!H:H,[1]SCORE4!E:E)</f>
        <v>0</v>
      </c>
      <c r="X53" s="169">
        <f t="shared" si="0"/>
        <v>170</v>
      </c>
      <c r="Y53" s="38"/>
      <c r="Z53" s="38"/>
    </row>
    <row r="54" spans="1:26" s="39" customFormat="1">
      <c r="A54" s="164">
        <v>43</v>
      </c>
      <c r="B54" s="110" t="s">
        <v>782</v>
      </c>
      <c r="C54" s="107" t="s">
        <v>783</v>
      </c>
      <c r="D54" s="111">
        <v>2005</v>
      </c>
      <c r="E54" s="109" t="s">
        <v>754</v>
      </c>
      <c r="F54" s="165"/>
      <c r="G54" s="166">
        <f>LOOKUP(F54,[1]SCORE4!B:B,[1]SCORE4!A:A)</f>
        <v>0</v>
      </c>
      <c r="H54" s="167"/>
      <c r="I54" s="166">
        <f>LOOKUP(H54,[1]SCORE2!E:E,[1]SCORE2!D:D)</f>
        <v>0</v>
      </c>
      <c r="J54" s="167" t="s">
        <v>784</v>
      </c>
      <c r="K54" s="166">
        <f>LOOKUP(J54,[1]SCORE4!C:C,[1]SCORE4!A:A)</f>
        <v>85</v>
      </c>
      <c r="L54" s="167"/>
      <c r="M54" s="168">
        <f>LOOKUP(L54,[1]SCORE4!D:D,[1]SCORE4!A:A)</f>
        <v>0</v>
      </c>
      <c r="N54" s="165"/>
      <c r="O54" s="166">
        <f>LOOKUP(N54,[1]SCORE2!M:M,[1]SCORE2!L:L)</f>
        <v>0</v>
      </c>
      <c r="P54" s="165">
        <v>1.1000000000000001</v>
      </c>
      <c r="Q54" s="168">
        <f>LOOKUP(P54,[1]SCORE4!I:I,[1]SCORE4!J:J)</f>
        <v>40</v>
      </c>
      <c r="R54" s="165"/>
      <c r="S54" s="166">
        <f>LOOKUP(R54,[1]SCORE4!F:F,[1]SCORE4!E:E)</f>
        <v>0</v>
      </c>
      <c r="T54" s="165">
        <v>5.28</v>
      </c>
      <c r="U54" s="168">
        <f>LOOKUP(T54,[1]SCORE4!G:G,[1]SCORE4!E:E)</f>
        <v>45</v>
      </c>
      <c r="V54" s="165"/>
      <c r="W54" s="166">
        <f>LOOKUP(V54,[1]SCORE4!H:H,[1]SCORE4!E:E)</f>
        <v>0</v>
      </c>
      <c r="X54" s="169">
        <f t="shared" si="0"/>
        <v>170</v>
      </c>
      <c r="Y54" s="38"/>
      <c r="Z54" s="38"/>
    </row>
    <row r="55" spans="1:26" s="39" customFormat="1">
      <c r="A55" s="164">
        <v>44</v>
      </c>
      <c r="B55" s="78" t="s">
        <v>785</v>
      </c>
      <c r="C55" s="78" t="s">
        <v>683</v>
      </c>
      <c r="D55" s="79">
        <v>2005</v>
      </c>
      <c r="E55" s="79" t="s">
        <v>766</v>
      </c>
      <c r="F55" s="165"/>
      <c r="G55" s="166">
        <f>LOOKUP(F55,[1]SCORE4!B:B,[1]SCORE4!A:A)</f>
        <v>0</v>
      </c>
      <c r="H55" s="167"/>
      <c r="I55" s="166">
        <f>LOOKUP(H55,[1]SCORE2!E:E,[1]SCORE2!D:D)</f>
        <v>0</v>
      </c>
      <c r="J55" s="167" t="s">
        <v>786</v>
      </c>
      <c r="K55" s="166">
        <f>LOOKUP(J55,[1]SCORE4!C:C,[1]SCORE4!A:A)</f>
        <v>65</v>
      </c>
      <c r="L55" s="167"/>
      <c r="M55" s="168">
        <f>LOOKUP(L55,[1]SCORE4!D:D,[1]SCORE4!A:A)</f>
        <v>0</v>
      </c>
      <c r="N55" s="165"/>
      <c r="O55" s="166">
        <f>LOOKUP(N55,[1]SCORE2!M:M,[1]SCORE2!L:L)</f>
        <v>0</v>
      </c>
      <c r="P55" s="165">
        <v>1.25</v>
      </c>
      <c r="Q55" s="168">
        <f>LOOKUP(P55,[1]SCORE4!I:I,[1]SCORE4!J:J)</f>
        <v>70</v>
      </c>
      <c r="R55" s="165"/>
      <c r="S55" s="166">
        <f>LOOKUP(R55,[1]SCORE4!F:F,[1]SCORE4!E:E)</f>
        <v>0</v>
      </c>
      <c r="T55" s="165">
        <v>4.47</v>
      </c>
      <c r="U55" s="168">
        <f>LOOKUP(T55,[1]SCORE4!G:G,[1]SCORE4!E:E)</f>
        <v>35</v>
      </c>
      <c r="V55" s="165"/>
      <c r="W55" s="166">
        <f>LOOKUP(V55,[1]SCORE4!H:H,[1]SCORE4!E:E)</f>
        <v>0</v>
      </c>
      <c r="X55" s="169">
        <f t="shared" si="0"/>
        <v>170</v>
      </c>
      <c r="Y55" s="38"/>
      <c r="Z55" s="38"/>
    </row>
    <row r="56" spans="1:26" s="39" customFormat="1">
      <c r="A56" s="164">
        <v>45</v>
      </c>
      <c r="B56" s="78" t="s">
        <v>787</v>
      </c>
      <c r="C56" s="78" t="s">
        <v>720</v>
      </c>
      <c r="D56" s="79">
        <v>2006</v>
      </c>
      <c r="E56" s="79" t="s">
        <v>766</v>
      </c>
      <c r="F56" s="165"/>
      <c r="G56" s="166">
        <f>LOOKUP(F56,[1]SCORE4!B:B,[1]SCORE4!A:A)</f>
        <v>0</v>
      </c>
      <c r="H56" s="167"/>
      <c r="I56" s="166">
        <f>LOOKUP(H56,[1]SCORE2!E:E,[1]SCORE2!D:D)</f>
        <v>0</v>
      </c>
      <c r="J56" s="167" t="s">
        <v>788</v>
      </c>
      <c r="K56" s="166">
        <f>LOOKUP(J56,[1]SCORE4!C:C,[1]SCORE4!A:A)</f>
        <v>70</v>
      </c>
      <c r="L56" s="167"/>
      <c r="M56" s="168">
        <f>LOOKUP(L56,[1]SCORE4!D:D,[1]SCORE4!A:A)</f>
        <v>0</v>
      </c>
      <c r="N56" s="165"/>
      <c r="O56" s="166">
        <f>LOOKUP(N56,[1]SCORE2!M:M,[1]SCORE2!L:L)</f>
        <v>0</v>
      </c>
      <c r="P56" s="165">
        <v>1.1000000000000001</v>
      </c>
      <c r="Q56" s="168">
        <f>LOOKUP(P56,[1]SCORE4!I:I,[1]SCORE4!J:J)</f>
        <v>40</v>
      </c>
      <c r="R56" s="165"/>
      <c r="S56" s="166">
        <f>LOOKUP(R56,[1]SCORE4!F:F,[1]SCORE4!E:E)</f>
        <v>0</v>
      </c>
      <c r="T56" s="165">
        <v>6.32</v>
      </c>
      <c r="U56" s="168">
        <f>LOOKUP(T56,[1]SCORE4!G:G,[1]SCORE4!E:E)</f>
        <v>60</v>
      </c>
      <c r="V56" s="165"/>
      <c r="W56" s="166">
        <f>LOOKUP(V56,[1]SCORE4!H:H,[1]SCORE4!E:E)</f>
        <v>0</v>
      </c>
      <c r="X56" s="169">
        <f t="shared" si="0"/>
        <v>170</v>
      </c>
      <c r="Y56" s="38"/>
      <c r="Z56" s="38"/>
    </row>
    <row r="57" spans="1:26" s="39" customFormat="1">
      <c r="A57" s="164">
        <v>46</v>
      </c>
      <c r="B57" s="78" t="s">
        <v>789</v>
      </c>
      <c r="C57" s="91" t="s">
        <v>461</v>
      </c>
      <c r="D57" s="79">
        <v>2005</v>
      </c>
      <c r="E57" s="79" t="s">
        <v>756</v>
      </c>
      <c r="F57" s="165"/>
      <c r="G57" s="166">
        <f>LOOKUP(F57,[1]SCORE4!B:B,[1]SCORE4!A:A)</f>
        <v>0</v>
      </c>
      <c r="H57" s="167"/>
      <c r="I57" s="166">
        <f>LOOKUP(H57,[1]SCORE2!E:E,[1]SCORE2!D:D)</f>
        <v>0</v>
      </c>
      <c r="J57" s="167"/>
      <c r="K57" s="166">
        <f>LOOKUP(J57,[1]SCORE4!C:C,[1]SCORE4!A:A)</f>
        <v>0</v>
      </c>
      <c r="L57" s="167">
        <v>11.84</v>
      </c>
      <c r="M57" s="168">
        <f>LOOKUP(L57,[1]SCORE4!D:D,[1]SCORE4!A:A)</f>
        <v>80</v>
      </c>
      <c r="N57" s="165"/>
      <c r="O57" s="166">
        <f>LOOKUP(N57,[1]SCORE2!M:M,[1]SCORE2!L:L)</f>
        <v>0</v>
      </c>
      <c r="P57" s="165">
        <v>1.1000000000000001</v>
      </c>
      <c r="Q57" s="168">
        <f>LOOKUP(P57,[1]SCORE4!I:I,[1]SCORE4!J:J)</f>
        <v>40</v>
      </c>
      <c r="R57" s="165"/>
      <c r="S57" s="166">
        <f>LOOKUP(R57,[1]SCORE4!F:F,[1]SCORE4!E:E)</f>
        <v>0</v>
      </c>
      <c r="T57" s="165">
        <v>5.59</v>
      </c>
      <c r="U57" s="168">
        <f>LOOKUP(T57,[1]SCORE4!G:G,[1]SCORE4!E:E)</f>
        <v>50</v>
      </c>
      <c r="V57" s="165"/>
      <c r="W57" s="166">
        <f>LOOKUP(V57,[1]SCORE4!H:H,[1]SCORE4!E:E)</f>
        <v>0</v>
      </c>
      <c r="X57" s="169">
        <f t="shared" si="0"/>
        <v>170</v>
      </c>
      <c r="Y57" s="38"/>
      <c r="Z57" s="38"/>
    </row>
    <row r="58" spans="1:26" s="39" customFormat="1">
      <c r="A58" s="164">
        <v>47</v>
      </c>
      <c r="B58" s="78" t="s">
        <v>509</v>
      </c>
      <c r="C58" s="78" t="s">
        <v>510</v>
      </c>
      <c r="D58" s="79">
        <v>2005</v>
      </c>
      <c r="E58" s="79" t="s">
        <v>441</v>
      </c>
      <c r="F58" s="165"/>
      <c r="G58" s="166">
        <f>LOOKUP(F58,SCORE4!B:B,SCORE4!A:A)</f>
        <v>0</v>
      </c>
      <c r="H58" s="167"/>
      <c r="I58" s="166">
        <f>LOOKUP(H58,SCORE2!E:E,SCORE2!D:D)</f>
        <v>0</v>
      </c>
      <c r="J58" s="167"/>
      <c r="K58" s="166">
        <f>LOOKUP(J58,SCORE4!C:C,SCORE4!A:A)</f>
        <v>0</v>
      </c>
      <c r="L58" s="167">
        <v>11.2</v>
      </c>
      <c r="M58" s="168">
        <f>LOOKUP(L58,SCORE4!D:D,SCORE4!A:A)</f>
        <v>90</v>
      </c>
      <c r="N58" s="165"/>
      <c r="O58" s="166">
        <f>LOOKUP(N58,SCORE2!M:M,SCORE2!L:L)</f>
        <v>0</v>
      </c>
      <c r="P58" s="165">
        <v>1</v>
      </c>
      <c r="Q58" s="168">
        <f>LOOKUP(P58,SCORE4!I:I,SCORE4!J:J)</f>
        <v>30</v>
      </c>
      <c r="R58" s="165"/>
      <c r="S58" s="166">
        <f>LOOKUP(R58,SCORE4!F:F,SCORE4!E:E)</f>
        <v>0</v>
      </c>
      <c r="T58" s="165">
        <v>4.96</v>
      </c>
      <c r="U58" s="168">
        <f>LOOKUP(T58,SCORE4!G:G,SCORE4!E:E)</f>
        <v>45</v>
      </c>
      <c r="V58" s="165"/>
      <c r="W58" s="166">
        <f>LOOKUP(V58,SCORE4!H:H,SCORE4!E:E)</f>
        <v>0</v>
      </c>
      <c r="X58" s="169">
        <f t="shared" si="0"/>
        <v>165</v>
      </c>
      <c r="Y58" s="38"/>
      <c r="Z58" s="38"/>
    </row>
    <row r="59" spans="1:26" s="39" customFormat="1">
      <c r="A59" s="164">
        <v>48</v>
      </c>
      <c r="B59" s="78" t="s">
        <v>514</v>
      </c>
      <c r="C59" s="78" t="s">
        <v>453</v>
      </c>
      <c r="D59" s="79">
        <v>2006</v>
      </c>
      <c r="E59" s="79" t="s">
        <v>434</v>
      </c>
      <c r="F59" s="165"/>
      <c r="G59" s="166">
        <f>LOOKUP(F59,SCORE4!B:B,SCORE4!A:A)</f>
        <v>0</v>
      </c>
      <c r="H59" s="167"/>
      <c r="I59" s="166">
        <f>LOOKUP(H59,SCORE2!E:E,SCORE2!D:D)</f>
        <v>0</v>
      </c>
      <c r="J59" s="167"/>
      <c r="K59" s="166">
        <f>LOOKUP(J59,SCORE4!C:C,SCORE4!A:A)</f>
        <v>0</v>
      </c>
      <c r="L59" s="167">
        <v>11.21</v>
      </c>
      <c r="M59" s="168">
        <f>LOOKUP(L59,SCORE4!D:D,SCORE4!A:A)</f>
        <v>90</v>
      </c>
      <c r="N59" s="165"/>
      <c r="O59" s="166">
        <f>LOOKUP(N59,SCORE2!M:M,SCORE2!L:L)</f>
        <v>0</v>
      </c>
      <c r="P59" s="165">
        <v>1.1000000000000001</v>
      </c>
      <c r="Q59" s="168">
        <f>LOOKUP(P59,SCORE4!I:I,SCORE4!J:J)</f>
        <v>40</v>
      </c>
      <c r="R59" s="165"/>
      <c r="S59" s="166">
        <f>LOOKUP(R59,SCORE4!F:F,SCORE4!E:E)</f>
        <v>0</v>
      </c>
      <c r="T59" s="165">
        <v>4.37</v>
      </c>
      <c r="U59" s="168">
        <f>LOOKUP(T59,SCORE4!G:G,SCORE4!E:E)</f>
        <v>35</v>
      </c>
      <c r="V59" s="165"/>
      <c r="W59" s="166">
        <f>LOOKUP(V59,SCORE4!H:H,SCORE4!E:E)</f>
        <v>0</v>
      </c>
      <c r="X59" s="169">
        <f t="shared" si="0"/>
        <v>165</v>
      </c>
      <c r="Y59" s="38"/>
      <c r="Z59" s="38"/>
    </row>
    <row r="60" spans="1:26" s="39" customFormat="1">
      <c r="A60" s="164">
        <v>49</v>
      </c>
      <c r="B60" s="78" t="s">
        <v>452</v>
      </c>
      <c r="C60" s="78" t="s">
        <v>602</v>
      </c>
      <c r="D60" s="79">
        <v>2005</v>
      </c>
      <c r="E60" s="79" t="s">
        <v>583</v>
      </c>
      <c r="F60" s="165"/>
      <c r="G60" s="166">
        <f>LOOKUP(F60,[2]SCORE4!B:B,[2]SCORE4!A:A)</f>
        <v>0</v>
      </c>
      <c r="H60" s="167"/>
      <c r="I60" s="166">
        <f>LOOKUP(H60,[2]SCORE2!E:E,[2]SCORE2!D:D)</f>
        <v>0</v>
      </c>
      <c r="J60" s="167"/>
      <c r="K60" s="166">
        <f>LOOKUP(J60,[2]SCORE4!C:C,[2]SCORE4!A:A)</f>
        <v>0</v>
      </c>
      <c r="L60" s="167">
        <v>12.53</v>
      </c>
      <c r="M60" s="168">
        <f>LOOKUP(L60,[2]SCORE4!D:D,[2]SCORE4!A:A)</f>
        <v>70</v>
      </c>
      <c r="N60" s="165"/>
      <c r="O60" s="166">
        <f>LOOKUP(N60,[2]SCORE2!M:M,[2]SCORE2!L:L)</f>
        <v>0</v>
      </c>
      <c r="P60" s="165">
        <v>1.1000000000000001</v>
      </c>
      <c r="Q60" s="168">
        <f>LOOKUP(P60,[2]SCORE4!I:I,[2]SCORE4!J:J)</f>
        <v>40</v>
      </c>
      <c r="R60" s="165"/>
      <c r="S60" s="166">
        <f>LOOKUP(R60,[2]SCORE4!F:F,[2]SCORE4!E:E)</f>
        <v>0</v>
      </c>
      <c r="T60" s="165">
        <v>5.9</v>
      </c>
      <c r="U60" s="168">
        <f>LOOKUP(T60,[2]SCORE4!G:G,[2]SCORE4!E:E)</f>
        <v>55</v>
      </c>
      <c r="V60" s="165"/>
      <c r="W60" s="166">
        <f>LOOKUP(V60,[2]SCORE4!H:H,[2]SCORE4!E:E)</f>
        <v>0</v>
      </c>
      <c r="X60" s="169">
        <f t="shared" si="0"/>
        <v>165</v>
      </c>
      <c r="Y60" s="38"/>
      <c r="Z60" s="38"/>
    </row>
    <row r="61" spans="1:26" s="39" customFormat="1">
      <c r="A61" s="164">
        <v>50</v>
      </c>
      <c r="B61" s="78" t="s">
        <v>790</v>
      </c>
      <c r="C61" s="78" t="s">
        <v>679</v>
      </c>
      <c r="D61" s="79">
        <v>2005</v>
      </c>
      <c r="E61" s="79" t="s">
        <v>741</v>
      </c>
      <c r="F61" s="165"/>
      <c r="G61" s="166">
        <f>LOOKUP(F61,[1]SCORE4!B:B,[1]SCORE4!A:A)</f>
        <v>0</v>
      </c>
      <c r="H61" s="167"/>
      <c r="I61" s="166">
        <f>LOOKUP(H61,[1]SCORE2!E:E,[1]SCORE2!D:D)</f>
        <v>0</v>
      </c>
      <c r="J61" s="167" t="s">
        <v>791</v>
      </c>
      <c r="K61" s="166">
        <f>LOOKUP(J61,[1]SCORE4!C:C,[1]SCORE4!A:A)</f>
        <v>85</v>
      </c>
      <c r="L61" s="167"/>
      <c r="M61" s="168">
        <f>LOOKUP(L61,[1]SCORE4!D:D,[1]SCORE4!A:A)</f>
        <v>0</v>
      </c>
      <c r="N61" s="165"/>
      <c r="O61" s="166">
        <f>LOOKUP(N61,[1]SCORE2!M:M,[1]SCORE2!L:L)</f>
        <v>0</v>
      </c>
      <c r="P61" s="165">
        <v>1.1000000000000001</v>
      </c>
      <c r="Q61" s="168">
        <f>LOOKUP(P61,[1]SCORE4!I:I,[1]SCORE4!J:J)</f>
        <v>40</v>
      </c>
      <c r="R61" s="165"/>
      <c r="S61" s="166">
        <f>LOOKUP(R61,[1]SCORE4!F:F,[1]SCORE4!E:E)</f>
        <v>0</v>
      </c>
      <c r="T61" s="165">
        <v>4.7</v>
      </c>
      <c r="U61" s="168">
        <f>LOOKUP(T61,[1]SCORE4!G:G,[1]SCORE4!E:E)</f>
        <v>40</v>
      </c>
      <c r="V61" s="165"/>
      <c r="W61" s="166">
        <f>LOOKUP(V61,[1]SCORE4!H:H,[1]SCORE4!E:E)</f>
        <v>0</v>
      </c>
      <c r="X61" s="169">
        <f t="shared" si="0"/>
        <v>165</v>
      </c>
      <c r="Y61" s="38"/>
      <c r="Z61" s="38"/>
    </row>
    <row r="62" spans="1:26" s="39" customFormat="1">
      <c r="A62" s="164">
        <v>51</v>
      </c>
      <c r="B62" s="78" t="s">
        <v>792</v>
      </c>
      <c r="C62" s="78" t="s">
        <v>793</v>
      </c>
      <c r="D62" s="79">
        <v>2005</v>
      </c>
      <c r="E62" s="79" t="s">
        <v>766</v>
      </c>
      <c r="F62" s="165"/>
      <c r="G62" s="166">
        <f>LOOKUP(F62,[1]SCORE4!B:B,[1]SCORE4!A:A)</f>
        <v>0</v>
      </c>
      <c r="H62" s="167"/>
      <c r="I62" s="166">
        <f>LOOKUP(H62,[1]SCORE2!E:E,[1]SCORE2!D:D)</f>
        <v>0</v>
      </c>
      <c r="J62" s="167" t="s">
        <v>794</v>
      </c>
      <c r="K62" s="166">
        <f>LOOKUP(J62,[1]SCORE4!C:C,[1]SCORE4!A:A)</f>
        <v>60</v>
      </c>
      <c r="L62" s="167"/>
      <c r="M62" s="168">
        <f>LOOKUP(L62,[1]SCORE4!D:D,[1]SCORE4!A:A)</f>
        <v>0</v>
      </c>
      <c r="N62" s="165"/>
      <c r="O62" s="166">
        <f>LOOKUP(N62,[1]SCORE2!M:M,[1]SCORE2!L:L)</f>
        <v>0</v>
      </c>
      <c r="P62" s="165">
        <v>1.1000000000000001</v>
      </c>
      <c r="Q62" s="168">
        <f>LOOKUP(P62,[1]SCORE4!I:I,[1]SCORE4!J:J)</f>
        <v>40</v>
      </c>
      <c r="R62" s="165"/>
      <c r="S62" s="166">
        <f>LOOKUP(R62,[1]SCORE4!F:F,[1]SCORE4!E:E)</f>
        <v>0</v>
      </c>
      <c r="T62" s="165">
        <v>6.52</v>
      </c>
      <c r="U62" s="168">
        <f>LOOKUP(T62,[1]SCORE4!G:G,[1]SCORE4!E:E)</f>
        <v>65</v>
      </c>
      <c r="V62" s="165"/>
      <c r="W62" s="166">
        <f>LOOKUP(V62,[1]SCORE4!H:H,[1]SCORE4!E:E)</f>
        <v>0</v>
      </c>
      <c r="X62" s="169">
        <f t="shared" si="0"/>
        <v>165</v>
      </c>
      <c r="Y62" s="38"/>
      <c r="Z62" s="38"/>
    </row>
    <row r="63" spans="1:26" s="39" customFormat="1">
      <c r="A63" s="164">
        <v>52</v>
      </c>
      <c r="B63" s="105" t="s">
        <v>795</v>
      </c>
      <c r="C63" s="105" t="s">
        <v>453</v>
      </c>
      <c r="D63" s="80">
        <v>2006</v>
      </c>
      <c r="E63" s="80" t="s">
        <v>737</v>
      </c>
      <c r="F63" s="165"/>
      <c r="G63" s="166">
        <f>LOOKUP(F63,[1]SCORE4!B:B,[1]SCORE4!A:A)</f>
        <v>0</v>
      </c>
      <c r="H63" s="167"/>
      <c r="I63" s="166">
        <f>LOOKUP(H63,[1]SCORE2!E:E,[1]SCORE2!D:D)</f>
        <v>0</v>
      </c>
      <c r="J63" s="167"/>
      <c r="K63" s="166">
        <f>LOOKUP(J63,[1]SCORE4!C:C,[1]SCORE4!A:A)</f>
        <v>0</v>
      </c>
      <c r="L63" s="167">
        <v>11.6</v>
      </c>
      <c r="M63" s="168">
        <f>LOOKUP(L63,[1]SCORE4!D:D,[1]SCORE4!A:A)</f>
        <v>85</v>
      </c>
      <c r="N63" s="165"/>
      <c r="O63" s="166">
        <f>LOOKUP(N63,[1]SCORE2!M:M,[1]SCORE2!L:L)</f>
        <v>0</v>
      </c>
      <c r="P63" s="165">
        <v>1.1000000000000001</v>
      </c>
      <c r="Q63" s="168">
        <f>LOOKUP(P63,[1]SCORE4!I:I,[1]SCORE4!J:J)</f>
        <v>40</v>
      </c>
      <c r="R63" s="165"/>
      <c r="S63" s="166">
        <f>LOOKUP(R63,[1]SCORE4!F:F,[1]SCORE4!E:E)</f>
        <v>0</v>
      </c>
      <c r="T63" s="165">
        <v>4.8</v>
      </c>
      <c r="U63" s="168">
        <f>LOOKUP(T63,[1]SCORE4!G:G,[1]SCORE4!E:E)</f>
        <v>40</v>
      </c>
      <c r="V63" s="165"/>
      <c r="W63" s="166">
        <f>LOOKUP(V63,[1]SCORE4!H:H,[1]SCORE4!E:E)</f>
        <v>0</v>
      </c>
      <c r="X63" s="169">
        <f t="shared" si="0"/>
        <v>165</v>
      </c>
      <c r="Y63" s="38"/>
      <c r="Z63" s="38"/>
    </row>
    <row r="64" spans="1:26" s="39" customFormat="1">
      <c r="A64" s="164">
        <v>53</v>
      </c>
      <c r="B64" s="78" t="s">
        <v>447</v>
      </c>
      <c r="C64" s="78" t="s">
        <v>448</v>
      </c>
      <c r="D64" s="80">
        <v>2005</v>
      </c>
      <c r="E64" s="80" t="s">
        <v>435</v>
      </c>
      <c r="F64" s="165"/>
      <c r="G64" s="166">
        <f>LOOKUP(F64,SCORE4!B:B,SCORE4!A:A)</f>
        <v>0</v>
      </c>
      <c r="H64" s="167"/>
      <c r="I64" s="166">
        <f>LOOKUP(H64,SCORE2!E:E,SCORE2!D:D)</f>
        <v>0</v>
      </c>
      <c r="J64" s="167" t="s">
        <v>542</v>
      </c>
      <c r="K64" s="166">
        <f>LOOKUP(J64,SCORE4!C:C,SCORE4!A:A)</f>
        <v>65</v>
      </c>
      <c r="L64" s="167"/>
      <c r="M64" s="168">
        <f>LOOKUP(L64,SCORE4!D:D,SCORE4!A:A)</f>
        <v>0</v>
      </c>
      <c r="N64" s="165"/>
      <c r="O64" s="166">
        <f>LOOKUP(N64,SCORE2!M:M,SCORE2!L:L)</f>
        <v>0</v>
      </c>
      <c r="P64" s="165">
        <v>1.1000000000000001</v>
      </c>
      <c r="Q64" s="168">
        <f>LOOKUP(P64,SCORE4!I:I,SCORE4!J:J)</f>
        <v>40</v>
      </c>
      <c r="R64" s="165"/>
      <c r="S64" s="166">
        <f>LOOKUP(R64,SCORE4!F:F,SCORE4!E:E)</f>
        <v>0</v>
      </c>
      <c r="T64" s="165">
        <v>5.98</v>
      </c>
      <c r="U64" s="168">
        <f>LOOKUP(T64,SCORE4!G:G,SCORE4!E:E)</f>
        <v>55</v>
      </c>
      <c r="V64" s="165"/>
      <c r="W64" s="166">
        <f>LOOKUP(V64,SCORE4!H:H,SCORE4!E:E)</f>
        <v>0</v>
      </c>
      <c r="X64" s="169">
        <f t="shared" si="0"/>
        <v>160</v>
      </c>
      <c r="Y64" s="38"/>
      <c r="Z64" s="38"/>
    </row>
    <row r="65" spans="1:26" s="39" customFormat="1">
      <c r="A65" s="164">
        <v>54</v>
      </c>
      <c r="B65" s="92" t="s">
        <v>459</v>
      </c>
      <c r="C65" s="92" t="s">
        <v>460</v>
      </c>
      <c r="D65" s="95">
        <v>2005</v>
      </c>
      <c r="E65" s="89" t="s">
        <v>436</v>
      </c>
      <c r="F65" s="165"/>
      <c r="G65" s="166">
        <f>LOOKUP(F65,SCORE4!B:B,SCORE4!A:A)</f>
        <v>0</v>
      </c>
      <c r="H65" s="167"/>
      <c r="I65" s="166">
        <f>LOOKUP(H65,SCORE2!E:E,SCORE2!D:D)</f>
        <v>0</v>
      </c>
      <c r="J65" s="167" t="s">
        <v>548</v>
      </c>
      <c r="K65" s="166">
        <f>LOOKUP(J65,SCORE4!C:C,SCORE4!A:A)</f>
        <v>85</v>
      </c>
      <c r="L65" s="167"/>
      <c r="M65" s="168">
        <f>LOOKUP(L65,SCORE4!D:D,SCORE4!A:A)</f>
        <v>0</v>
      </c>
      <c r="N65" s="165"/>
      <c r="O65" s="166">
        <f>LOOKUP(N65,SCORE2!M:M,SCORE2!L:L)</f>
        <v>0</v>
      </c>
      <c r="P65" s="165">
        <v>1</v>
      </c>
      <c r="Q65" s="168">
        <f>LOOKUP(P65,SCORE4!I:I,SCORE4!J:J)</f>
        <v>30</v>
      </c>
      <c r="R65" s="165"/>
      <c r="S65" s="166">
        <f>LOOKUP(R65,SCORE4!F:F,SCORE4!E:E)</f>
        <v>0</v>
      </c>
      <c r="T65" s="165">
        <v>5.05</v>
      </c>
      <c r="U65" s="168">
        <f>LOOKUP(T65,SCORE4!G:G,SCORE4!E:E)</f>
        <v>45</v>
      </c>
      <c r="V65" s="165"/>
      <c r="W65" s="166">
        <f>LOOKUP(V65,SCORE4!H:H,SCORE4!E:E)</f>
        <v>0</v>
      </c>
      <c r="X65" s="169">
        <f t="shared" si="0"/>
        <v>160</v>
      </c>
      <c r="Y65" s="38"/>
      <c r="Z65" s="38"/>
    </row>
    <row r="66" spans="1:26" s="39" customFormat="1">
      <c r="A66" s="164">
        <v>55</v>
      </c>
      <c r="B66" s="78" t="s">
        <v>559</v>
      </c>
      <c r="C66" s="78" t="s">
        <v>469</v>
      </c>
      <c r="D66" s="79">
        <v>2005</v>
      </c>
      <c r="E66" s="79" t="s">
        <v>434</v>
      </c>
      <c r="F66" s="165"/>
      <c r="G66" s="166">
        <f>LOOKUP(F66,SCORE4!B:B,SCORE4!A:A)</f>
        <v>0</v>
      </c>
      <c r="H66" s="167"/>
      <c r="I66" s="166">
        <f>LOOKUP(H66,SCORE2!E:E,SCORE2!D:D)</f>
        <v>0</v>
      </c>
      <c r="J66" s="167" t="s">
        <v>567</v>
      </c>
      <c r="K66" s="166">
        <f>LOOKUP(J66,SCORE4!C:C,SCORE4!A:A)</f>
        <v>90</v>
      </c>
      <c r="L66" s="167"/>
      <c r="M66" s="168">
        <f>LOOKUP(L66,SCORE4!D:D,SCORE4!A:A)</f>
        <v>0</v>
      </c>
      <c r="N66" s="165"/>
      <c r="O66" s="166">
        <f>LOOKUP(N66,SCORE2!M:M,SCORE2!L:L)</f>
        <v>0</v>
      </c>
      <c r="P66" s="165">
        <v>1</v>
      </c>
      <c r="Q66" s="168">
        <f>LOOKUP(P66,SCORE4!I:I,SCORE4!J:J)</f>
        <v>30</v>
      </c>
      <c r="R66" s="165"/>
      <c r="S66" s="166">
        <f>LOOKUP(R66,SCORE4!F:F,SCORE4!E:E)</f>
        <v>0</v>
      </c>
      <c r="T66" s="165">
        <v>4.88</v>
      </c>
      <c r="U66" s="168">
        <f>LOOKUP(T66,SCORE4!G:G,SCORE4!E:E)</f>
        <v>40</v>
      </c>
      <c r="V66" s="165"/>
      <c r="W66" s="166">
        <f>LOOKUP(V66,SCORE4!H:H,SCORE4!E:E)</f>
        <v>0</v>
      </c>
      <c r="X66" s="169">
        <f t="shared" si="0"/>
        <v>160</v>
      </c>
      <c r="Y66" s="38"/>
      <c r="Z66" s="38"/>
    </row>
    <row r="67" spans="1:26" s="39" customFormat="1">
      <c r="A67" s="164">
        <v>56</v>
      </c>
      <c r="B67" s="93" t="s">
        <v>603</v>
      </c>
      <c r="C67" s="93" t="s">
        <v>604</v>
      </c>
      <c r="D67" s="79">
        <v>2005</v>
      </c>
      <c r="E67" s="79" t="s">
        <v>605</v>
      </c>
      <c r="F67" s="165"/>
      <c r="G67" s="166">
        <f>LOOKUP(F67,[2]SCORE4!B:B,[2]SCORE4!A:A)</f>
        <v>0</v>
      </c>
      <c r="H67" s="167"/>
      <c r="I67" s="166">
        <f>LOOKUP(H67,[2]SCORE2!E:E,[2]SCORE2!D:D)</f>
        <v>0</v>
      </c>
      <c r="J67" s="167" t="s">
        <v>606</v>
      </c>
      <c r="K67" s="166">
        <f>LOOKUP(J67,[2]SCORE4!C:C,[2]SCORE4!A:A)</f>
        <v>55</v>
      </c>
      <c r="L67" s="167"/>
      <c r="M67" s="168">
        <f>LOOKUP(L67,[2]SCORE4!D:D,[2]SCORE4!A:A)</f>
        <v>0</v>
      </c>
      <c r="N67" s="165"/>
      <c r="O67" s="166">
        <f>LOOKUP(N67,[2]SCORE2!M:M,[2]SCORE2!L:L)</f>
        <v>0</v>
      </c>
      <c r="P67" s="165">
        <v>1.2</v>
      </c>
      <c r="Q67" s="168">
        <f>LOOKUP(P67,[2]SCORE4!I:I,[2]SCORE4!J:J)</f>
        <v>60</v>
      </c>
      <c r="R67" s="165"/>
      <c r="S67" s="166">
        <f>LOOKUP(R67,[2]SCORE4!F:F,[2]SCORE4!E:E)</f>
        <v>0</v>
      </c>
      <c r="T67" s="165">
        <v>4.96</v>
      </c>
      <c r="U67" s="168">
        <f>LOOKUP(T67,[2]SCORE4!G:G,[2]SCORE4!E:E)</f>
        <v>45</v>
      </c>
      <c r="V67" s="165"/>
      <c r="W67" s="166">
        <f>LOOKUP(V67,[2]SCORE4!H:H,[2]SCORE4!E:E)</f>
        <v>0</v>
      </c>
      <c r="X67" s="169">
        <f t="shared" si="0"/>
        <v>160</v>
      </c>
      <c r="Y67" s="38"/>
      <c r="Z67" s="38"/>
    </row>
    <row r="68" spans="1:26" s="39" customFormat="1">
      <c r="A68" s="164">
        <v>57</v>
      </c>
      <c r="B68" s="93" t="s">
        <v>607</v>
      </c>
      <c r="C68" s="93" t="s">
        <v>608</v>
      </c>
      <c r="D68" s="79">
        <v>2006</v>
      </c>
      <c r="E68" s="79" t="s">
        <v>585</v>
      </c>
      <c r="F68" s="165"/>
      <c r="G68" s="166">
        <f>LOOKUP(F68,[2]SCORE4!B:B,[2]SCORE4!A:A)</f>
        <v>0</v>
      </c>
      <c r="H68" s="167"/>
      <c r="I68" s="166">
        <f>LOOKUP(H68,[2]SCORE2!E:E,[2]SCORE2!D:D)</f>
        <v>0</v>
      </c>
      <c r="J68" s="167" t="s">
        <v>609</v>
      </c>
      <c r="K68" s="166">
        <f>LOOKUP(J68,[2]SCORE4!C:C,[2]SCORE4!A:A)</f>
        <v>75</v>
      </c>
      <c r="L68" s="167"/>
      <c r="M68" s="168">
        <f>LOOKUP(L68,[2]SCORE4!D:D,[2]SCORE4!A:A)</f>
        <v>0</v>
      </c>
      <c r="N68" s="165"/>
      <c r="O68" s="166">
        <f>LOOKUP(N68,[2]SCORE2!M:M,[2]SCORE2!L:L)</f>
        <v>0</v>
      </c>
      <c r="P68" s="165">
        <v>1.1000000000000001</v>
      </c>
      <c r="Q68" s="168">
        <f>LOOKUP(P68,[2]SCORE4!I:I,[2]SCORE4!J:J)</f>
        <v>40</v>
      </c>
      <c r="R68" s="165"/>
      <c r="S68" s="166">
        <f>LOOKUP(R68,[2]SCORE4!F:F,[2]SCORE4!E:E)</f>
        <v>0</v>
      </c>
      <c r="T68" s="165">
        <v>5.13</v>
      </c>
      <c r="U68" s="168">
        <f>LOOKUP(T68,[2]SCORE4!G:G,[2]SCORE4!E:E)</f>
        <v>45</v>
      </c>
      <c r="V68" s="165"/>
      <c r="W68" s="166">
        <f>LOOKUP(V68,[2]SCORE4!H:H,[2]SCORE4!E:E)</f>
        <v>0</v>
      </c>
      <c r="X68" s="169">
        <f t="shared" si="0"/>
        <v>160</v>
      </c>
      <c r="Y68" s="38"/>
      <c r="Z68" s="38"/>
    </row>
    <row r="69" spans="1:26" s="39" customFormat="1">
      <c r="A69" s="164">
        <v>58</v>
      </c>
      <c r="B69" s="78" t="s">
        <v>796</v>
      </c>
      <c r="C69" s="78" t="s">
        <v>522</v>
      </c>
      <c r="D69" s="79">
        <v>2006</v>
      </c>
      <c r="E69" s="79" t="s">
        <v>756</v>
      </c>
      <c r="F69" s="165"/>
      <c r="G69" s="166">
        <f>LOOKUP(F69,[1]SCORE4!B:B,[1]SCORE4!A:A)</f>
        <v>0</v>
      </c>
      <c r="H69" s="167"/>
      <c r="I69" s="166">
        <f>LOOKUP(H69,[1]SCORE2!E:E,[1]SCORE2!D:D)</f>
        <v>0</v>
      </c>
      <c r="J69" s="167" t="s">
        <v>797</v>
      </c>
      <c r="K69" s="166">
        <f>LOOKUP(J69,[1]SCORE4!C:C,[1]SCORE4!A:A)</f>
        <v>70</v>
      </c>
      <c r="L69" s="167"/>
      <c r="M69" s="168">
        <f>LOOKUP(L69,[1]SCORE4!D:D,[1]SCORE4!A:A)</f>
        <v>0</v>
      </c>
      <c r="N69" s="165"/>
      <c r="O69" s="166">
        <f>LOOKUP(N69,[1]SCORE2!M:M,[1]SCORE2!L:L)</f>
        <v>0</v>
      </c>
      <c r="P69" s="165">
        <v>1</v>
      </c>
      <c r="Q69" s="168">
        <f>LOOKUP(P69,[1]SCORE4!I:I,[1]SCORE4!J:J)</f>
        <v>30</v>
      </c>
      <c r="R69" s="165"/>
      <c r="S69" s="166">
        <f>LOOKUP(R69,[1]SCORE4!F:F,[1]SCORE4!E:E)</f>
        <v>0</v>
      </c>
      <c r="T69" s="165">
        <v>6.36</v>
      </c>
      <c r="U69" s="168">
        <f>LOOKUP(T69,[1]SCORE4!G:G,[1]SCORE4!E:E)</f>
        <v>60</v>
      </c>
      <c r="V69" s="165"/>
      <c r="W69" s="166">
        <f>LOOKUP(V69,[1]SCORE4!H:H,[1]SCORE4!E:E)</f>
        <v>0</v>
      </c>
      <c r="X69" s="169">
        <f t="shared" si="0"/>
        <v>160</v>
      </c>
      <c r="Y69" s="38"/>
      <c r="Z69" s="38"/>
    </row>
    <row r="70" spans="1:26" s="39" customFormat="1">
      <c r="A70" s="164">
        <v>59</v>
      </c>
      <c r="B70" s="105" t="s">
        <v>798</v>
      </c>
      <c r="C70" s="105" t="s">
        <v>490</v>
      </c>
      <c r="D70" s="80">
        <v>2005</v>
      </c>
      <c r="E70" s="80" t="s">
        <v>737</v>
      </c>
      <c r="F70" s="165"/>
      <c r="G70" s="166">
        <f>LOOKUP(F70,[1]SCORE4!B:B,[1]SCORE4!A:A)</f>
        <v>0</v>
      </c>
      <c r="H70" s="167"/>
      <c r="I70" s="166">
        <f>LOOKUP(H70,[1]SCORE2!E:E,[1]SCORE2!D:D)</f>
        <v>0</v>
      </c>
      <c r="J70" s="167"/>
      <c r="K70" s="166">
        <f>LOOKUP(J70,[1]SCORE4!C:C,[1]SCORE4!A:A)</f>
        <v>0</v>
      </c>
      <c r="L70" s="167">
        <v>11.71</v>
      </c>
      <c r="M70" s="168">
        <f>LOOKUP(L70,[1]SCORE4!D:D,[1]SCORE4!A:A)</f>
        <v>80</v>
      </c>
      <c r="N70" s="165"/>
      <c r="O70" s="166">
        <f>LOOKUP(N70,[1]SCORE2!M:M,[1]SCORE2!L:L)</f>
        <v>0</v>
      </c>
      <c r="P70" s="165">
        <v>1</v>
      </c>
      <c r="Q70" s="168">
        <f>LOOKUP(P70,[1]SCORE4!I:I,[1]SCORE4!J:J)</f>
        <v>30</v>
      </c>
      <c r="R70" s="165"/>
      <c r="S70" s="166">
        <f>LOOKUP(R70,[1]SCORE4!F:F,[1]SCORE4!E:E)</f>
        <v>0</v>
      </c>
      <c r="T70" s="165">
        <v>5.66</v>
      </c>
      <c r="U70" s="168">
        <f>LOOKUP(T70,[1]SCORE4!G:G,[1]SCORE4!E:E)</f>
        <v>50</v>
      </c>
      <c r="V70" s="165"/>
      <c r="W70" s="166">
        <f>LOOKUP(V70,[1]SCORE4!H:H,[1]SCORE4!E:E)</f>
        <v>0</v>
      </c>
      <c r="X70" s="169">
        <f t="shared" si="0"/>
        <v>160</v>
      </c>
      <c r="Y70" s="38"/>
      <c r="Z70" s="38"/>
    </row>
    <row r="71" spans="1:26" s="39" customFormat="1">
      <c r="A71" s="164">
        <v>60</v>
      </c>
      <c r="B71" s="106" t="s">
        <v>771</v>
      </c>
      <c r="C71" s="107" t="s">
        <v>650</v>
      </c>
      <c r="D71" s="108">
        <v>2005</v>
      </c>
      <c r="E71" s="109" t="s">
        <v>754</v>
      </c>
      <c r="F71" s="165"/>
      <c r="G71" s="166">
        <f>LOOKUP(F71,[1]SCORE4!B:B,[1]SCORE4!A:A)</f>
        <v>0</v>
      </c>
      <c r="H71" s="167"/>
      <c r="I71" s="166">
        <f>LOOKUP(H71,[1]SCORE2!E:E,[1]SCORE2!D:D)</f>
        <v>0</v>
      </c>
      <c r="J71" s="167"/>
      <c r="K71" s="166">
        <f>LOOKUP(J71,[1]SCORE4!C:C,[1]SCORE4!A:A)</f>
        <v>0</v>
      </c>
      <c r="L71" s="167">
        <v>11.85</v>
      </c>
      <c r="M71" s="168">
        <f>LOOKUP(L71,[1]SCORE4!D:D,[1]SCORE4!A:A)</f>
        <v>80</v>
      </c>
      <c r="N71" s="165"/>
      <c r="O71" s="166">
        <f>LOOKUP(N71,[1]SCORE2!M:M,[1]SCORE2!L:L)</f>
        <v>0</v>
      </c>
      <c r="P71" s="165">
        <v>1</v>
      </c>
      <c r="Q71" s="168">
        <f>LOOKUP(P71,[1]SCORE4!I:I,[1]SCORE4!J:J)</f>
        <v>30</v>
      </c>
      <c r="R71" s="165"/>
      <c r="S71" s="166">
        <f>LOOKUP(R71,[1]SCORE4!F:F,[1]SCORE4!E:E)</f>
        <v>0</v>
      </c>
      <c r="T71" s="165">
        <v>5.45</v>
      </c>
      <c r="U71" s="168">
        <f>LOOKUP(T71,[1]SCORE4!G:G,[1]SCORE4!E:E)</f>
        <v>50</v>
      </c>
      <c r="V71" s="165"/>
      <c r="W71" s="166">
        <f>LOOKUP(V71,[1]SCORE4!H:H,[1]SCORE4!E:E)</f>
        <v>0</v>
      </c>
      <c r="X71" s="169">
        <f t="shared" si="0"/>
        <v>160</v>
      </c>
      <c r="Y71" s="38"/>
      <c r="Z71" s="38"/>
    </row>
    <row r="72" spans="1:26" s="39" customFormat="1">
      <c r="A72" s="164">
        <v>61</v>
      </c>
      <c r="B72" s="78" t="s">
        <v>518</v>
      </c>
      <c r="C72" s="78" t="s">
        <v>519</v>
      </c>
      <c r="D72" s="79">
        <v>2005</v>
      </c>
      <c r="E72" s="79" t="s">
        <v>437</v>
      </c>
      <c r="F72" s="165"/>
      <c r="G72" s="166">
        <f>LOOKUP(F72,SCORE4!B:B,SCORE4!A:A)</f>
        <v>0</v>
      </c>
      <c r="H72" s="167"/>
      <c r="I72" s="166">
        <f>LOOKUP(H72,SCORE2!E:E,SCORE2!D:D)</f>
        <v>0</v>
      </c>
      <c r="J72" s="167"/>
      <c r="K72" s="166">
        <f>LOOKUP(J72,SCORE4!C:C,SCORE4!A:A)</f>
        <v>0</v>
      </c>
      <c r="L72" s="167">
        <v>12.69</v>
      </c>
      <c r="M72" s="168">
        <f>LOOKUP(L72,SCORE4!D:D,SCORE4!A:A)</f>
        <v>65</v>
      </c>
      <c r="N72" s="165"/>
      <c r="O72" s="166">
        <f>LOOKUP(N72,SCORE2!M:M,SCORE2!L:L)</f>
        <v>0</v>
      </c>
      <c r="P72" s="165">
        <v>1.1000000000000001</v>
      </c>
      <c r="Q72" s="168">
        <f>LOOKUP(P72,SCORE4!I:I,SCORE4!J:J)</f>
        <v>40</v>
      </c>
      <c r="R72" s="165"/>
      <c r="S72" s="166">
        <f>LOOKUP(R72,SCORE4!F:F,SCORE4!E:E)</f>
        <v>0</v>
      </c>
      <c r="T72" s="165">
        <v>5.69</v>
      </c>
      <c r="U72" s="168">
        <f>LOOKUP(T72,SCORE4!G:G,SCORE4!E:E)</f>
        <v>50</v>
      </c>
      <c r="V72" s="165"/>
      <c r="W72" s="166">
        <f>LOOKUP(V72,SCORE4!H:H,SCORE4!E:E)</f>
        <v>0</v>
      </c>
      <c r="X72" s="169">
        <f t="shared" si="0"/>
        <v>155</v>
      </c>
      <c r="Y72" s="38"/>
      <c r="Z72" s="38"/>
    </row>
    <row r="73" spans="1:26" s="39" customFormat="1">
      <c r="A73" s="164">
        <v>62</v>
      </c>
      <c r="B73" s="78" t="s">
        <v>521</v>
      </c>
      <c r="C73" s="78" t="s">
        <v>522</v>
      </c>
      <c r="D73" s="79">
        <v>2006</v>
      </c>
      <c r="E73" s="79" t="s">
        <v>437</v>
      </c>
      <c r="F73" s="165"/>
      <c r="G73" s="166">
        <f>LOOKUP(F73,SCORE4!B:B,SCORE4!A:A)</f>
        <v>0</v>
      </c>
      <c r="H73" s="167"/>
      <c r="I73" s="166">
        <f>LOOKUP(H73,SCORE2!E:E,SCORE2!D:D)</f>
        <v>0</v>
      </c>
      <c r="J73" s="167"/>
      <c r="K73" s="166">
        <f>LOOKUP(J73,SCORE4!C:C,SCORE4!A:A)</f>
        <v>0</v>
      </c>
      <c r="L73" s="167">
        <v>11.97</v>
      </c>
      <c r="M73" s="168">
        <f>LOOKUP(L73,SCORE4!D:D,SCORE4!A:A)</f>
        <v>80</v>
      </c>
      <c r="N73" s="165"/>
      <c r="O73" s="166">
        <f>LOOKUP(N73,SCORE2!M:M,SCORE2!L:L)</f>
        <v>0</v>
      </c>
      <c r="P73" s="165">
        <v>1</v>
      </c>
      <c r="Q73" s="168">
        <f>LOOKUP(P73,SCORE4!I:I,SCORE4!J:J)</f>
        <v>30</v>
      </c>
      <c r="R73" s="165"/>
      <c r="S73" s="166">
        <f>LOOKUP(R73,SCORE4!F:F,SCORE4!E:E)</f>
        <v>0</v>
      </c>
      <c r="T73" s="165">
        <v>5.12</v>
      </c>
      <c r="U73" s="168">
        <f>LOOKUP(T73,SCORE4!G:G,SCORE4!E:E)</f>
        <v>45</v>
      </c>
      <c r="V73" s="165"/>
      <c r="W73" s="166">
        <f>LOOKUP(V73,SCORE4!H:H,SCORE4!E:E)</f>
        <v>0</v>
      </c>
      <c r="X73" s="169">
        <f t="shared" si="0"/>
        <v>155</v>
      </c>
      <c r="Y73" s="38"/>
      <c r="Z73" s="38"/>
    </row>
    <row r="74" spans="1:26" s="39" customFormat="1">
      <c r="A74" s="164">
        <v>63</v>
      </c>
      <c r="B74" s="78" t="s">
        <v>523</v>
      </c>
      <c r="C74" s="78" t="s">
        <v>524</v>
      </c>
      <c r="D74" s="79">
        <v>2006</v>
      </c>
      <c r="E74" s="79" t="s">
        <v>437</v>
      </c>
      <c r="F74" s="165"/>
      <c r="G74" s="166">
        <f>LOOKUP(F74,SCORE4!B:B,SCORE4!A:A)</f>
        <v>0</v>
      </c>
      <c r="H74" s="167"/>
      <c r="I74" s="166">
        <f>LOOKUP(H74,SCORE2!E:E,SCORE2!D:D)</f>
        <v>0</v>
      </c>
      <c r="J74" s="167"/>
      <c r="K74" s="166">
        <f>LOOKUP(J74,SCORE4!C:C,SCORE4!A:A)</f>
        <v>0</v>
      </c>
      <c r="L74" s="167">
        <v>12.14</v>
      </c>
      <c r="M74" s="168">
        <f>LOOKUP(L74,SCORE4!D:D,SCORE4!A:A)</f>
        <v>75</v>
      </c>
      <c r="N74" s="165"/>
      <c r="O74" s="166">
        <f>LOOKUP(N74,SCORE2!M:M,SCORE2!L:L)</f>
        <v>0</v>
      </c>
      <c r="P74" s="165">
        <v>1</v>
      </c>
      <c r="Q74" s="168">
        <f>LOOKUP(P74,SCORE4!I:I,SCORE4!J:J)</f>
        <v>30</v>
      </c>
      <c r="R74" s="165"/>
      <c r="S74" s="166">
        <f>LOOKUP(R74,SCORE4!F:F,SCORE4!E:E)</f>
        <v>0</v>
      </c>
      <c r="T74" s="165">
        <v>5.58</v>
      </c>
      <c r="U74" s="168">
        <f>LOOKUP(T74,SCORE4!G:G,SCORE4!E:E)</f>
        <v>50</v>
      </c>
      <c r="V74" s="165"/>
      <c r="W74" s="166">
        <f>LOOKUP(V74,SCORE4!H:H,SCORE4!E:E)</f>
        <v>0</v>
      </c>
      <c r="X74" s="169">
        <f t="shared" si="0"/>
        <v>155</v>
      </c>
      <c r="Y74" s="38"/>
      <c r="Z74" s="38"/>
    </row>
    <row r="75" spans="1:26" s="39" customFormat="1">
      <c r="A75" s="164">
        <v>64</v>
      </c>
      <c r="B75" s="78" t="s">
        <v>525</v>
      </c>
      <c r="C75" s="78" t="s">
        <v>473</v>
      </c>
      <c r="D75" s="79">
        <v>2005</v>
      </c>
      <c r="E75" s="79" t="s">
        <v>437</v>
      </c>
      <c r="F75" s="165"/>
      <c r="G75" s="166">
        <f>LOOKUP(F75,SCORE4!B:B,SCORE4!A:A)</f>
        <v>0</v>
      </c>
      <c r="H75" s="167"/>
      <c r="I75" s="166">
        <f>LOOKUP(H75,SCORE2!E:E,SCORE2!D:D)</f>
        <v>0</v>
      </c>
      <c r="J75" s="167"/>
      <c r="K75" s="166">
        <f>LOOKUP(J75,SCORE4!C:C,SCORE4!A:A)</f>
        <v>0</v>
      </c>
      <c r="L75" s="167">
        <v>12.47</v>
      </c>
      <c r="M75" s="168">
        <f>LOOKUP(L75,SCORE4!D:D,SCORE4!A:A)</f>
        <v>70</v>
      </c>
      <c r="N75" s="165"/>
      <c r="O75" s="166">
        <f>LOOKUP(N75,SCORE2!M:M,SCORE2!L:L)</f>
        <v>0</v>
      </c>
      <c r="P75" s="165">
        <v>1.1000000000000001</v>
      </c>
      <c r="Q75" s="168">
        <f>LOOKUP(P75,SCORE4!I:I,SCORE4!J:J)</f>
        <v>40</v>
      </c>
      <c r="R75" s="165"/>
      <c r="S75" s="166">
        <f>LOOKUP(R75,SCORE4!F:F,SCORE4!E:E)</f>
        <v>0</v>
      </c>
      <c r="T75" s="165">
        <v>5.01</v>
      </c>
      <c r="U75" s="168">
        <f>LOOKUP(T75,SCORE4!G:G,SCORE4!E:E)</f>
        <v>45</v>
      </c>
      <c r="V75" s="165"/>
      <c r="W75" s="166">
        <f>LOOKUP(V75,SCORE4!H:H,SCORE4!E:E)</f>
        <v>0</v>
      </c>
      <c r="X75" s="169">
        <f t="shared" si="0"/>
        <v>155</v>
      </c>
      <c r="Y75" s="38"/>
      <c r="Z75" s="38"/>
    </row>
    <row r="76" spans="1:26" s="39" customFormat="1">
      <c r="A76" s="164">
        <v>65</v>
      </c>
      <c r="B76" s="78" t="s">
        <v>610</v>
      </c>
      <c r="C76" s="78" t="s">
        <v>453</v>
      </c>
      <c r="D76" s="79">
        <v>2005</v>
      </c>
      <c r="E76" s="79" t="s">
        <v>598</v>
      </c>
      <c r="F76" s="165"/>
      <c r="G76" s="166">
        <f>LOOKUP(F76,[2]SCORE4!B:B,[2]SCORE4!A:A)</f>
        <v>0</v>
      </c>
      <c r="H76" s="167"/>
      <c r="I76" s="166">
        <f>LOOKUP(H76,[2]SCORE2!E:E,[2]SCORE2!D:D)</f>
        <v>0</v>
      </c>
      <c r="J76" s="167"/>
      <c r="K76" s="166">
        <f>LOOKUP(J76,[2]SCORE4!C:C,[2]SCORE4!A:A)</f>
        <v>0</v>
      </c>
      <c r="L76" s="167">
        <v>13.52</v>
      </c>
      <c r="M76" s="168">
        <f>LOOKUP(L76,[2]SCORE4!D:D,[2]SCORE4!A:A)</f>
        <v>50</v>
      </c>
      <c r="N76" s="165"/>
      <c r="O76" s="166">
        <f>LOOKUP(N76,[2]SCORE2!M:M,[2]SCORE2!L:L)</f>
        <v>0</v>
      </c>
      <c r="P76" s="165">
        <v>1.2</v>
      </c>
      <c r="Q76" s="168">
        <f>LOOKUP(P76,[2]SCORE4!I:I,[2]SCORE4!J:J)</f>
        <v>60</v>
      </c>
      <c r="R76" s="165"/>
      <c r="S76" s="166">
        <f>LOOKUP(R76,[2]SCORE4!F:F,[2]SCORE4!E:E)</f>
        <v>0</v>
      </c>
      <c r="T76" s="165">
        <v>5.0999999999999996</v>
      </c>
      <c r="U76" s="168">
        <f>LOOKUP(T76,[2]SCORE4!G:G,[2]SCORE4!E:E)</f>
        <v>45</v>
      </c>
      <c r="V76" s="165"/>
      <c r="W76" s="166">
        <f>LOOKUP(V76,[2]SCORE4!H:H,[2]SCORE4!E:E)</f>
        <v>0</v>
      </c>
      <c r="X76" s="169">
        <f t="shared" ref="X76:X139" si="1">G76+I76+K76+M76+O76+Q76+S76+U76+W76</f>
        <v>155</v>
      </c>
      <c r="Y76" s="38"/>
      <c r="Z76" s="38"/>
    </row>
    <row r="77" spans="1:26" s="39" customFormat="1">
      <c r="A77" s="164">
        <v>66</v>
      </c>
      <c r="B77" s="97" t="s">
        <v>557</v>
      </c>
      <c r="C77" s="97" t="s">
        <v>611</v>
      </c>
      <c r="D77" s="98">
        <v>2005</v>
      </c>
      <c r="E77" s="98" t="s">
        <v>612</v>
      </c>
      <c r="F77" s="165"/>
      <c r="G77" s="166">
        <f>LOOKUP(F77,[2]SCORE4!B:B,[2]SCORE4!A:A)</f>
        <v>0</v>
      </c>
      <c r="H77" s="167"/>
      <c r="I77" s="166">
        <f>LOOKUP(H77,[2]SCORE2!E:E,[2]SCORE2!D:D)</f>
        <v>0</v>
      </c>
      <c r="J77" s="167" t="s">
        <v>613</v>
      </c>
      <c r="K77" s="166">
        <f>LOOKUP(J77,[2]SCORE4!C:C,[2]SCORE4!A:A)</f>
        <v>35</v>
      </c>
      <c r="L77" s="167"/>
      <c r="M77" s="168">
        <f>LOOKUP(L77,[2]SCORE4!D:D,[2]SCORE4!A:A)</f>
        <v>0</v>
      </c>
      <c r="N77" s="165"/>
      <c r="O77" s="166">
        <f>LOOKUP(N77,[2]SCORE2!M:M,[2]SCORE2!L:L)</f>
        <v>0</v>
      </c>
      <c r="P77" s="165">
        <v>1.3</v>
      </c>
      <c r="Q77" s="168">
        <f>LOOKUP(P77,[2]SCORE4!I:I,[2]SCORE4!J:J)</f>
        <v>80</v>
      </c>
      <c r="R77" s="165"/>
      <c r="S77" s="166">
        <f>LOOKUP(R77,[2]SCORE4!F:F,[2]SCORE4!E:E)</f>
        <v>0</v>
      </c>
      <c r="T77" s="165">
        <v>4.5999999999999996</v>
      </c>
      <c r="U77" s="168">
        <f>LOOKUP(T77,[2]SCORE4!G:G,[2]SCORE4!E:E)</f>
        <v>40</v>
      </c>
      <c r="V77" s="165"/>
      <c r="W77" s="166">
        <f>LOOKUP(V77,[2]SCORE4!H:H,[2]SCORE4!E:E)</f>
        <v>0</v>
      </c>
      <c r="X77" s="169">
        <f t="shared" si="1"/>
        <v>155</v>
      </c>
      <c r="Y77" s="38"/>
      <c r="Z77" s="38"/>
    </row>
    <row r="78" spans="1:26" s="39" customFormat="1">
      <c r="A78" s="164">
        <v>67</v>
      </c>
      <c r="B78" s="78" t="s">
        <v>799</v>
      </c>
      <c r="C78" s="78" t="s">
        <v>800</v>
      </c>
      <c r="D78" s="80">
        <v>2005</v>
      </c>
      <c r="E78" s="80" t="s">
        <v>801</v>
      </c>
      <c r="F78" s="165"/>
      <c r="G78" s="166">
        <f>LOOKUP(F78,[1]SCORE4!B:B,[1]SCORE4!A:A)</f>
        <v>0</v>
      </c>
      <c r="H78" s="167"/>
      <c r="I78" s="166">
        <f>LOOKUP(H78,[1]SCORE2!E:E,[1]SCORE2!D:D)</f>
        <v>0</v>
      </c>
      <c r="J78" s="167" t="s">
        <v>802</v>
      </c>
      <c r="K78" s="166">
        <f>LOOKUP(J78,[1]SCORE4!C:C,[1]SCORE4!A:A)</f>
        <v>70</v>
      </c>
      <c r="L78" s="167"/>
      <c r="M78" s="168">
        <f>LOOKUP(L78,[1]SCORE4!D:D,[1]SCORE4!A:A)</f>
        <v>0</v>
      </c>
      <c r="N78" s="165"/>
      <c r="O78" s="166">
        <f>LOOKUP(N78,[1]SCORE2!M:M,[1]SCORE2!L:L)</f>
        <v>0</v>
      </c>
      <c r="P78" s="165">
        <v>1.1000000000000001</v>
      </c>
      <c r="Q78" s="168">
        <f>LOOKUP(P78,[1]SCORE4!I:I,[1]SCORE4!J:J)</f>
        <v>40</v>
      </c>
      <c r="R78" s="165"/>
      <c r="S78" s="166">
        <f>LOOKUP(R78,[1]SCORE4!F:F,[1]SCORE4!E:E)</f>
        <v>0</v>
      </c>
      <c r="T78" s="165">
        <v>5</v>
      </c>
      <c r="U78" s="168">
        <f>LOOKUP(T78,[1]SCORE4!G:G,[1]SCORE4!E:E)</f>
        <v>45</v>
      </c>
      <c r="V78" s="165"/>
      <c r="W78" s="166">
        <f>LOOKUP(V78,[1]SCORE4!H:H,[1]SCORE4!E:E)</f>
        <v>0</v>
      </c>
      <c r="X78" s="169">
        <f t="shared" si="1"/>
        <v>155</v>
      </c>
      <c r="Y78" s="38"/>
      <c r="Z78" s="38"/>
    </row>
    <row r="79" spans="1:26" s="39" customFormat="1">
      <c r="A79" s="164">
        <v>68</v>
      </c>
      <c r="B79" s="78" t="s">
        <v>456</v>
      </c>
      <c r="C79" s="78" t="s">
        <v>457</v>
      </c>
      <c r="D79" s="80">
        <v>2005</v>
      </c>
      <c r="E79" s="80" t="s">
        <v>435</v>
      </c>
      <c r="F79" s="165"/>
      <c r="G79" s="166">
        <f>LOOKUP(F79,SCORE4!B:B,SCORE4!A:A)</f>
        <v>0</v>
      </c>
      <c r="H79" s="167"/>
      <c r="I79" s="166">
        <f>LOOKUP(H79,SCORE2!E:E,SCORE2!D:D)</f>
        <v>0</v>
      </c>
      <c r="J79" s="167" t="s">
        <v>547</v>
      </c>
      <c r="K79" s="166">
        <f>LOOKUP(J79,SCORE4!C:C,SCORE4!A:A)</f>
        <v>85</v>
      </c>
      <c r="L79" s="167"/>
      <c r="M79" s="168">
        <f>LOOKUP(L79,SCORE4!D:D,SCORE4!A:A)</f>
        <v>0</v>
      </c>
      <c r="N79" s="165"/>
      <c r="O79" s="166">
        <f>LOOKUP(N79,SCORE2!M:M,SCORE2!L:L)</f>
        <v>0</v>
      </c>
      <c r="P79" s="165">
        <v>1</v>
      </c>
      <c r="Q79" s="168">
        <f>LOOKUP(P79,SCORE4!I:I,SCORE4!J:J)</f>
        <v>30</v>
      </c>
      <c r="R79" s="165"/>
      <c r="S79" s="166">
        <f>LOOKUP(R79,SCORE4!F:F,SCORE4!E:E)</f>
        <v>0</v>
      </c>
      <c r="T79" s="165">
        <v>4.45</v>
      </c>
      <c r="U79" s="168">
        <f>LOOKUP(T79,SCORE4!G:G,SCORE4!E:E)</f>
        <v>35</v>
      </c>
      <c r="V79" s="165"/>
      <c r="W79" s="166">
        <f>LOOKUP(V79,SCORE4!H:H,SCORE4!E:E)</f>
        <v>0</v>
      </c>
      <c r="X79" s="169">
        <f t="shared" si="1"/>
        <v>150</v>
      </c>
      <c r="Y79" s="38"/>
      <c r="Z79" s="38"/>
    </row>
    <row r="80" spans="1:26" s="39" customFormat="1">
      <c r="A80" s="164">
        <v>69</v>
      </c>
      <c r="B80" s="78" t="s">
        <v>479</v>
      </c>
      <c r="C80" s="78" t="s">
        <v>455</v>
      </c>
      <c r="D80" s="79">
        <v>2005</v>
      </c>
      <c r="E80" s="79" t="s">
        <v>437</v>
      </c>
      <c r="F80" s="165"/>
      <c r="G80" s="166">
        <f>LOOKUP(F80,SCORE4!B:B,SCORE4!A:A)</f>
        <v>0</v>
      </c>
      <c r="H80" s="167"/>
      <c r="I80" s="166">
        <f>LOOKUP(H80,SCORE2!E:E,SCORE2!D:D)</f>
        <v>0</v>
      </c>
      <c r="J80" s="167" t="s">
        <v>536</v>
      </c>
      <c r="K80" s="166">
        <f>LOOKUP(J80,SCORE4!C:C,SCORE4!A:A)</f>
        <v>80</v>
      </c>
      <c r="L80" s="167"/>
      <c r="M80" s="168">
        <f>LOOKUP(L80,SCORE4!D:D,SCORE4!A:A)</f>
        <v>0</v>
      </c>
      <c r="N80" s="165"/>
      <c r="O80" s="166">
        <f>LOOKUP(N80,SCORE2!M:M,SCORE2!L:L)</f>
        <v>0</v>
      </c>
      <c r="P80" s="165">
        <v>1</v>
      </c>
      <c r="Q80" s="168">
        <f>LOOKUP(P80,SCORE4!I:I,SCORE4!J:J)</f>
        <v>30</v>
      </c>
      <c r="R80" s="165"/>
      <c r="S80" s="166">
        <f>LOOKUP(R80,SCORE4!F:F,SCORE4!E:E)</f>
        <v>0</v>
      </c>
      <c r="T80" s="165">
        <v>4.8899999999999997</v>
      </c>
      <c r="U80" s="168">
        <f>LOOKUP(T80,SCORE4!G:G,SCORE4!E:E)</f>
        <v>40</v>
      </c>
      <c r="V80" s="165"/>
      <c r="W80" s="166">
        <f>LOOKUP(V80,SCORE4!H:H,SCORE4!E:E)</f>
        <v>0</v>
      </c>
      <c r="X80" s="169">
        <f t="shared" si="1"/>
        <v>150</v>
      </c>
      <c r="Y80" s="38"/>
      <c r="Z80" s="38"/>
    </row>
    <row r="81" spans="1:26" s="39" customFormat="1">
      <c r="A81" s="164">
        <v>70</v>
      </c>
      <c r="B81" s="78" t="s">
        <v>480</v>
      </c>
      <c r="C81" s="78" t="s">
        <v>453</v>
      </c>
      <c r="D81" s="79">
        <v>2006</v>
      </c>
      <c r="E81" s="79" t="s">
        <v>437</v>
      </c>
      <c r="F81" s="165"/>
      <c r="G81" s="166">
        <f>LOOKUP(F81,SCORE4!B:B,SCORE4!A:A)</f>
        <v>0</v>
      </c>
      <c r="H81" s="167"/>
      <c r="I81" s="166">
        <f>LOOKUP(H81,SCORE2!E:E,SCORE2!D:D)</f>
        <v>0</v>
      </c>
      <c r="J81" s="167" t="s">
        <v>537</v>
      </c>
      <c r="K81" s="166">
        <f>LOOKUP(J81,SCORE4!C:C,SCORE4!A:A)</f>
        <v>70</v>
      </c>
      <c r="L81" s="167"/>
      <c r="M81" s="168">
        <f>LOOKUP(L81,SCORE4!D:D,SCORE4!A:A)</f>
        <v>0</v>
      </c>
      <c r="N81" s="165"/>
      <c r="O81" s="166">
        <f>LOOKUP(N81,SCORE2!M:M,SCORE2!L:L)</f>
        <v>0</v>
      </c>
      <c r="P81" s="165">
        <v>0.9</v>
      </c>
      <c r="Q81" s="168">
        <f>LOOKUP(P81,SCORE4!I:I,SCORE4!J:J)</f>
        <v>20</v>
      </c>
      <c r="R81" s="165"/>
      <c r="S81" s="166">
        <f>LOOKUP(R81,SCORE4!F:F,SCORE4!E:E)</f>
        <v>0</v>
      </c>
      <c r="T81" s="165">
        <v>6.26</v>
      </c>
      <c r="U81" s="168">
        <f>LOOKUP(T81,SCORE4!G:G,SCORE4!E:E)</f>
        <v>60</v>
      </c>
      <c r="V81" s="165"/>
      <c r="W81" s="166">
        <f>LOOKUP(V81,SCORE4!H:H,SCORE4!E:E)</f>
        <v>0</v>
      </c>
      <c r="X81" s="169">
        <f t="shared" si="1"/>
        <v>150</v>
      </c>
      <c r="Y81" s="38"/>
      <c r="Z81" s="38"/>
    </row>
    <row r="82" spans="1:26" s="39" customFormat="1">
      <c r="A82" s="164">
        <v>71</v>
      </c>
      <c r="B82" s="78" t="s">
        <v>480</v>
      </c>
      <c r="C82" s="78" t="s">
        <v>461</v>
      </c>
      <c r="D82" s="79">
        <v>2006</v>
      </c>
      <c r="E82" s="79" t="s">
        <v>437</v>
      </c>
      <c r="F82" s="165"/>
      <c r="G82" s="166">
        <f>LOOKUP(F82,SCORE4!B:B,SCORE4!A:A)</f>
        <v>0</v>
      </c>
      <c r="H82" s="167"/>
      <c r="I82" s="166">
        <f>LOOKUP(H82,SCORE2!E:E,SCORE2!D:D)</f>
        <v>0</v>
      </c>
      <c r="J82" s="167" t="s">
        <v>538</v>
      </c>
      <c r="K82" s="166">
        <f>LOOKUP(J82,SCORE4!C:C,SCORE4!A:A)</f>
        <v>60</v>
      </c>
      <c r="L82" s="167"/>
      <c r="M82" s="168">
        <f>LOOKUP(L82,SCORE4!D:D,SCORE4!A:A)</f>
        <v>0</v>
      </c>
      <c r="N82" s="165"/>
      <c r="O82" s="166">
        <f>LOOKUP(N82,SCORE2!M:M,SCORE2!L:L)</f>
        <v>0</v>
      </c>
      <c r="P82" s="165">
        <v>1</v>
      </c>
      <c r="Q82" s="168">
        <f>LOOKUP(P82,SCORE4!I:I,SCORE4!J:J)</f>
        <v>30</v>
      </c>
      <c r="R82" s="165"/>
      <c r="S82" s="166">
        <f>LOOKUP(R82,SCORE4!F:F,SCORE4!E:E)</f>
        <v>0</v>
      </c>
      <c r="T82" s="165">
        <v>6.14</v>
      </c>
      <c r="U82" s="168">
        <f>LOOKUP(T82,SCORE4!G:G,SCORE4!E:E)</f>
        <v>60</v>
      </c>
      <c r="V82" s="165"/>
      <c r="W82" s="166">
        <f>LOOKUP(V82,SCORE4!H:H,SCORE4!E:E)</f>
        <v>0</v>
      </c>
      <c r="X82" s="169">
        <f t="shared" si="1"/>
        <v>150</v>
      </c>
      <c r="Y82" s="38"/>
      <c r="Z82" s="38"/>
    </row>
    <row r="83" spans="1:26" s="39" customFormat="1">
      <c r="A83" s="164">
        <v>72</v>
      </c>
      <c r="B83" s="78" t="s">
        <v>803</v>
      </c>
      <c r="C83" s="78" t="s">
        <v>512</v>
      </c>
      <c r="D83" s="79">
        <v>2005</v>
      </c>
      <c r="E83" s="80" t="s">
        <v>804</v>
      </c>
      <c r="F83" s="165"/>
      <c r="G83" s="166">
        <f>LOOKUP(F83,[1]SCORE4!B:B,[1]SCORE4!A:A)</f>
        <v>0</v>
      </c>
      <c r="H83" s="167"/>
      <c r="I83" s="166">
        <f>LOOKUP(H83,[1]SCORE2!E:E,[1]SCORE2!D:D)</f>
        <v>0</v>
      </c>
      <c r="J83" s="167" t="s">
        <v>805</v>
      </c>
      <c r="K83" s="166">
        <f>LOOKUP(J83,[1]SCORE4!C:C,[1]SCORE4!A:A)</f>
        <v>65</v>
      </c>
      <c r="L83" s="167"/>
      <c r="M83" s="168">
        <f>LOOKUP(L83,[1]SCORE4!D:D,[1]SCORE4!A:A)</f>
        <v>0</v>
      </c>
      <c r="N83" s="165"/>
      <c r="O83" s="166">
        <f>LOOKUP(N83,[1]SCORE2!M:M,[1]SCORE2!L:L)</f>
        <v>0</v>
      </c>
      <c r="P83" s="165">
        <v>1.1000000000000001</v>
      </c>
      <c r="Q83" s="168">
        <f>LOOKUP(P83,[1]SCORE4!I:I,[1]SCORE4!J:J)</f>
        <v>40</v>
      </c>
      <c r="R83" s="165"/>
      <c r="S83" s="166">
        <f>LOOKUP(R83,[1]SCORE4!F:F,[1]SCORE4!E:E)</f>
        <v>0</v>
      </c>
      <c r="T83" s="165">
        <v>4.92</v>
      </c>
      <c r="U83" s="168">
        <f>LOOKUP(T83,[1]SCORE4!G:G,[1]SCORE4!E:E)</f>
        <v>45</v>
      </c>
      <c r="V83" s="165"/>
      <c r="W83" s="166">
        <f>LOOKUP(V83,[1]SCORE4!H:H,[1]SCORE4!E:E)</f>
        <v>0</v>
      </c>
      <c r="X83" s="169">
        <f t="shared" si="1"/>
        <v>150</v>
      </c>
      <c r="Y83" s="38"/>
      <c r="Z83" s="38"/>
    </row>
    <row r="84" spans="1:26" s="39" customFormat="1">
      <c r="A84" s="164">
        <v>73</v>
      </c>
      <c r="B84" s="78" t="s">
        <v>416</v>
      </c>
      <c r="C84" s="78" t="s">
        <v>522</v>
      </c>
      <c r="D84" s="79">
        <v>2006</v>
      </c>
      <c r="E84" s="79" t="s">
        <v>766</v>
      </c>
      <c r="F84" s="165"/>
      <c r="G84" s="166">
        <f>LOOKUP(F84,[1]SCORE4!B:B,[1]SCORE4!A:A)</f>
        <v>0</v>
      </c>
      <c r="H84" s="167"/>
      <c r="I84" s="166">
        <f>LOOKUP(H84,[1]SCORE2!E:E,[1]SCORE2!D:D)</f>
        <v>0</v>
      </c>
      <c r="J84" s="167" t="s">
        <v>806</v>
      </c>
      <c r="K84" s="166">
        <f>LOOKUP(J84,[1]SCORE4!C:C,[1]SCORE4!A:A)</f>
        <v>65</v>
      </c>
      <c r="L84" s="167"/>
      <c r="M84" s="168">
        <f>LOOKUP(L84,[1]SCORE4!D:D,[1]SCORE4!A:A)</f>
        <v>0</v>
      </c>
      <c r="N84" s="165"/>
      <c r="O84" s="166">
        <f>LOOKUP(N84,[1]SCORE2!M:M,[1]SCORE2!L:L)</f>
        <v>0</v>
      </c>
      <c r="P84" s="165">
        <v>1.1000000000000001</v>
      </c>
      <c r="Q84" s="168">
        <f>LOOKUP(P84,[1]SCORE4!I:I,[1]SCORE4!J:J)</f>
        <v>40</v>
      </c>
      <c r="R84" s="165"/>
      <c r="S84" s="166">
        <f>LOOKUP(R84,[1]SCORE4!F:F,[1]SCORE4!E:E)</f>
        <v>0</v>
      </c>
      <c r="T84" s="165">
        <v>5.24</v>
      </c>
      <c r="U84" s="168">
        <f>LOOKUP(T84,[1]SCORE4!G:G,[1]SCORE4!E:E)</f>
        <v>45</v>
      </c>
      <c r="V84" s="165"/>
      <c r="W84" s="166">
        <f>LOOKUP(V84,[1]SCORE4!H:H,[1]SCORE4!E:E)</f>
        <v>0</v>
      </c>
      <c r="X84" s="169">
        <f t="shared" si="1"/>
        <v>150</v>
      </c>
      <c r="Y84" s="38"/>
      <c r="Z84" s="38"/>
    </row>
    <row r="85" spans="1:26" s="39" customFormat="1">
      <c r="A85" s="164">
        <v>74</v>
      </c>
      <c r="B85" s="78" t="s">
        <v>736</v>
      </c>
      <c r="C85" s="78" t="s">
        <v>807</v>
      </c>
      <c r="D85" s="79">
        <v>2005</v>
      </c>
      <c r="E85" s="79" t="s">
        <v>766</v>
      </c>
      <c r="F85" s="165"/>
      <c r="G85" s="166">
        <f>LOOKUP(F85,[1]SCORE4!B:B,[1]SCORE4!A:A)</f>
        <v>0</v>
      </c>
      <c r="H85" s="167"/>
      <c r="I85" s="166">
        <f>LOOKUP(H85,[1]SCORE2!E:E,[1]SCORE2!D:D)</f>
        <v>0</v>
      </c>
      <c r="J85" s="167" t="s">
        <v>808</v>
      </c>
      <c r="K85" s="166">
        <f>LOOKUP(J85,[1]SCORE4!C:C,[1]SCORE4!A:A)</f>
        <v>45</v>
      </c>
      <c r="L85" s="167"/>
      <c r="M85" s="168">
        <f>LOOKUP(L85,[1]SCORE4!D:D,[1]SCORE4!A:A)</f>
        <v>0</v>
      </c>
      <c r="N85" s="165"/>
      <c r="O85" s="166">
        <f>LOOKUP(N85,[1]SCORE2!M:M,[1]SCORE2!L:L)</f>
        <v>0</v>
      </c>
      <c r="P85" s="165">
        <v>1.1000000000000001</v>
      </c>
      <c r="Q85" s="168">
        <f>LOOKUP(P85,[1]SCORE4!I:I,[1]SCORE4!J:J)</f>
        <v>40</v>
      </c>
      <c r="R85" s="165"/>
      <c r="S85" s="166">
        <f>LOOKUP(R85,[1]SCORE4!F:F,[1]SCORE4!E:E)</f>
        <v>0</v>
      </c>
      <c r="T85" s="165">
        <v>6.78</v>
      </c>
      <c r="U85" s="168">
        <f>LOOKUP(T85,[1]SCORE4!G:G,[1]SCORE4!E:E)</f>
        <v>65</v>
      </c>
      <c r="V85" s="165"/>
      <c r="W85" s="166">
        <f>LOOKUP(V85,[1]SCORE4!H:H,[1]SCORE4!E:E)</f>
        <v>0</v>
      </c>
      <c r="X85" s="169">
        <f t="shared" si="1"/>
        <v>150</v>
      </c>
      <c r="Y85" s="38"/>
      <c r="Z85" s="38"/>
    </row>
    <row r="86" spans="1:26" s="39" customFormat="1">
      <c r="A86" s="164">
        <v>75</v>
      </c>
      <c r="B86" s="78" t="s">
        <v>809</v>
      </c>
      <c r="C86" s="78" t="s">
        <v>810</v>
      </c>
      <c r="D86" s="79">
        <v>2005</v>
      </c>
      <c r="E86" s="79" t="s">
        <v>766</v>
      </c>
      <c r="F86" s="165"/>
      <c r="G86" s="166">
        <f>LOOKUP(F86,[1]SCORE4!B:B,[1]SCORE4!A:A)</f>
        <v>0</v>
      </c>
      <c r="H86" s="167"/>
      <c r="I86" s="166">
        <f>LOOKUP(H86,[1]SCORE2!E:E,[1]SCORE2!D:D)</f>
        <v>0</v>
      </c>
      <c r="J86" s="167" t="s">
        <v>811</v>
      </c>
      <c r="K86" s="166">
        <f>LOOKUP(J86,[1]SCORE4!C:C,[1]SCORE4!A:A)</f>
        <v>55</v>
      </c>
      <c r="L86" s="167"/>
      <c r="M86" s="168">
        <f>LOOKUP(L86,[1]SCORE4!D:D,[1]SCORE4!A:A)</f>
        <v>0</v>
      </c>
      <c r="N86" s="165"/>
      <c r="O86" s="166">
        <f>LOOKUP(N86,[1]SCORE2!M:M,[1]SCORE2!L:L)</f>
        <v>0</v>
      </c>
      <c r="P86" s="165">
        <v>1</v>
      </c>
      <c r="Q86" s="168">
        <f>LOOKUP(P86,[1]SCORE4!I:I,[1]SCORE4!J:J)</f>
        <v>30</v>
      </c>
      <c r="R86" s="165"/>
      <c r="S86" s="166">
        <f>LOOKUP(R86,[1]SCORE4!F:F,[1]SCORE4!E:E)</f>
        <v>0</v>
      </c>
      <c r="T86" s="165">
        <v>6.63</v>
      </c>
      <c r="U86" s="168">
        <f>LOOKUP(T86,[1]SCORE4!G:G,[1]SCORE4!E:E)</f>
        <v>65</v>
      </c>
      <c r="V86" s="165"/>
      <c r="W86" s="166">
        <f>LOOKUP(V86,[1]SCORE4!H:H,[1]SCORE4!E:E)</f>
        <v>0</v>
      </c>
      <c r="X86" s="169">
        <f t="shared" si="1"/>
        <v>150</v>
      </c>
      <c r="Y86" s="38"/>
      <c r="Z86" s="38"/>
    </row>
    <row r="87" spans="1:26" s="39" customFormat="1">
      <c r="A87" s="164">
        <v>76</v>
      </c>
      <c r="B87" s="103" t="s">
        <v>812</v>
      </c>
      <c r="C87" s="103" t="s">
        <v>460</v>
      </c>
      <c r="D87" s="104">
        <v>2006</v>
      </c>
      <c r="E87" s="80" t="s">
        <v>737</v>
      </c>
      <c r="F87" s="165"/>
      <c r="G87" s="166">
        <f>LOOKUP(F87,[1]SCORE4!B:B,[1]SCORE4!A:A)</f>
        <v>0</v>
      </c>
      <c r="H87" s="167"/>
      <c r="I87" s="166">
        <f>LOOKUP(H87,[1]SCORE2!E:E,[1]SCORE2!D:D)</f>
        <v>0</v>
      </c>
      <c r="J87" s="167"/>
      <c r="K87" s="166">
        <f>LOOKUP(J87,[1]SCORE4!C:C,[1]SCORE4!A:A)</f>
        <v>0</v>
      </c>
      <c r="L87" s="167">
        <v>12.2</v>
      </c>
      <c r="M87" s="168">
        <f>LOOKUP(L87,[1]SCORE4!D:D,[1]SCORE4!A:A)</f>
        <v>75</v>
      </c>
      <c r="N87" s="165"/>
      <c r="O87" s="166">
        <f>LOOKUP(N87,[1]SCORE2!M:M,[1]SCORE2!L:L)</f>
        <v>0</v>
      </c>
      <c r="P87" s="165">
        <v>1.1000000000000001</v>
      </c>
      <c r="Q87" s="168">
        <f>LOOKUP(P87,[1]SCORE4!I:I,[1]SCORE4!J:J)</f>
        <v>40</v>
      </c>
      <c r="R87" s="165"/>
      <c r="S87" s="166">
        <f>LOOKUP(R87,[1]SCORE4!F:F,[1]SCORE4!E:E)</f>
        <v>0</v>
      </c>
      <c r="T87" s="165">
        <v>4.3899999999999997</v>
      </c>
      <c r="U87" s="168">
        <f>LOOKUP(T87,[1]SCORE4!G:G,[1]SCORE4!E:E)</f>
        <v>35</v>
      </c>
      <c r="V87" s="165"/>
      <c r="W87" s="166">
        <f>LOOKUP(V87,[1]SCORE4!H:H,[1]SCORE4!E:E)</f>
        <v>0</v>
      </c>
      <c r="X87" s="169">
        <f t="shared" si="1"/>
        <v>150</v>
      </c>
      <c r="Y87" s="38"/>
      <c r="Z87" s="38"/>
    </row>
    <row r="88" spans="1:26" s="39" customFormat="1">
      <c r="A88" s="164">
        <v>77</v>
      </c>
      <c r="B88" s="112" t="s">
        <v>813</v>
      </c>
      <c r="C88" s="107" t="s">
        <v>814</v>
      </c>
      <c r="D88" s="111">
        <v>2006</v>
      </c>
      <c r="E88" s="109" t="s">
        <v>754</v>
      </c>
      <c r="F88" s="165"/>
      <c r="G88" s="166">
        <f>LOOKUP(F88,[1]SCORE4!B:B,[1]SCORE4!A:A)</f>
        <v>0</v>
      </c>
      <c r="H88" s="167"/>
      <c r="I88" s="166">
        <f>LOOKUP(H88,[1]SCORE2!E:E,[1]SCORE2!D:D)</f>
        <v>0</v>
      </c>
      <c r="J88" s="167"/>
      <c r="K88" s="166">
        <f>LOOKUP(J88,[1]SCORE4!C:C,[1]SCORE4!A:A)</f>
        <v>0</v>
      </c>
      <c r="L88" s="167">
        <v>12.28</v>
      </c>
      <c r="M88" s="168">
        <f>LOOKUP(L88,[1]SCORE4!D:D,[1]SCORE4!A:A)</f>
        <v>75</v>
      </c>
      <c r="N88" s="165"/>
      <c r="O88" s="166">
        <f>LOOKUP(N88,[1]SCORE2!M:M,[1]SCORE2!L:L)</f>
        <v>0</v>
      </c>
      <c r="P88" s="165">
        <v>1.1000000000000001</v>
      </c>
      <c r="Q88" s="168">
        <f>LOOKUP(P88,[1]SCORE4!I:I,[1]SCORE4!J:J)</f>
        <v>40</v>
      </c>
      <c r="R88" s="165"/>
      <c r="S88" s="166">
        <f>LOOKUP(R88,[1]SCORE4!F:F,[1]SCORE4!E:E)</f>
        <v>0</v>
      </c>
      <c r="T88" s="165">
        <v>4.42</v>
      </c>
      <c r="U88" s="168">
        <f>LOOKUP(T88,[1]SCORE4!G:G,[1]SCORE4!E:E)</f>
        <v>35</v>
      </c>
      <c r="V88" s="165"/>
      <c r="W88" s="166">
        <f>LOOKUP(V88,[1]SCORE4!H:H,[1]SCORE4!E:E)</f>
        <v>0</v>
      </c>
      <c r="X88" s="169">
        <f t="shared" si="1"/>
        <v>150</v>
      </c>
      <c r="Y88" s="38"/>
      <c r="Z88" s="38"/>
    </row>
    <row r="89" spans="1:26" s="39" customFormat="1">
      <c r="A89" s="164">
        <v>78</v>
      </c>
      <c r="B89" s="78" t="s">
        <v>815</v>
      </c>
      <c r="C89" s="91" t="s">
        <v>453</v>
      </c>
      <c r="D89" s="79">
        <v>2005</v>
      </c>
      <c r="E89" s="79" t="s">
        <v>756</v>
      </c>
      <c r="F89" s="165"/>
      <c r="G89" s="166">
        <f>LOOKUP(F89,[1]SCORE4!B:B,[1]SCORE4!A:A)</f>
        <v>0</v>
      </c>
      <c r="H89" s="167"/>
      <c r="I89" s="166">
        <f>LOOKUP(H89,[1]SCORE2!E:E,[1]SCORE2!D:D)</f>
        <v>0</v>
      </c>
      <c r="J89" s="167"/>
      <c r="K89" s="166">
        <f>LOOKUP(J89,[1]SCORE4!C:C,[1]SCORE4!A:A)</f>
        <v>0</v>
      </c>
      <c r="L89" s="167">
        <v>12.82</v>
      </c>
      <c r="M89" s="168">
        <f>LOOKUP(L89,[1]SCORE4!D:D,[1]SCORE4!A:A)</f>
        <v>65</v>
      </c>
      <c r="N89" s="165"/>
      <c r="O89" s="166">
        <f>LOOKUP(N89,[1]SCORE2!M:M,[1]SCORE2!L:L)</f>
        <v>0</v>
      </c>
      <c r="P89" s="165">
        <v>1.1000000000000001</v>
      </c>
      <c r="Q89" s="168">
        <f>LOOKUP(P89,[1]SCORE4!I:I,[1]SCORE4!J:J)</f>
        <v>40</v>
      </c>
      <c r="R89" s="165"/>
      <c r="S89" s="166">
        <f>LOOKUP(R89,[1]SCORE4!F:F,[1]SCORE4!E:E)</f>
        <v>0</v>
      </c>
      <c r="T89" s="165">
        <v>5.2</v>
      </c>
      <c r="U89" s="168">
        <f>LOOKUP(T89,[1]SCORE4!G:G,[1]SCORE4!E:E)</f>
        <v>45</v>
      </c>
      <c r="V89" s="165"/>
      <c r="W89" s="166">
        <f>LOOKUP(V89,[1]SCORE4!H:H,[1]SCORE4!E:E)</f>
        <v>0</v>
      </c>
      <c r="X89" s="169">
        <f t="shared" si="1"/>
        <v>150</v>
      </c>
      <c r="Y89" s="38"/>
      <c r="Z89" s="38"/>
    </row>
    <row r="90" spans="1:26" s="39" customFormat="1">
      <c r="A90" s="164">
        <v>79</v>
      </c>
      <c r="B90" s="86" t="s">
        <v>496</v>
      </c>
      <c r="C90" s="84" t="s">
        <v>497</v>
      </c>
      <c r="D90" s="85">
        <v>2005</v>
      </c>
      <c r="E90" s="87" t="s">
        <v>439</v>
      </c>
      <c r="F90" s="165"/>
      <c r="G90" s="166">
        <f>LOOKUP(F90,SCORE4!B:B,SCORE4!A:A)</f>
        <v>0</v>
      </c>
      <c r="H90" s="167"/>
      <c r="I90" s="166">
        <f>LOOKUP(H90,SCORE2!E:E,SCORE2!D:D)</f>
        <v>0</v>
      </c>
      <c r="J90" s="167"/>
      <c r="K90" s="166">
        <f>LOOKUP(J90,SCORE4!C:C,SCORE4!A:A)</f>
        <v>0</v>
      </c>
      <c r="L90" s="167">
        <v>14</v>
      </c>
      <c r="M90" s="168">
        <f>LOOKUP(L90,SCORE4!D:D,SCORE4!A:A)</f>
        <v>45</v>
      </c>
      <c r="N90" s="165"/>
      <c r="O90" s="166">
        <f>LOOKUP(N90,SCORE2!M:M,SCORE2!L:L)</f>
        <v>0</v>
      </c>
      <c r="P90" s="165">
        <v>1</v>
      </c>
      <c r="Q90" s="168">
        <f>LOOKUP(P90,SCORE4!I:I,SCORE4!J:J)</f>
        <v>30</v>
      </c>
      <c r="R90" s="165"/>
      <c r="S90" s="166">
        <f>LOOKUP(R90,SCORE4!F:F,SCORE4!E:E)</f>
        <v>0</v>
      </c>
      <c r="T90" s="165">
        <v>7.22</v>
      </c>
      <c r="U90" s="168">
        <f>LOOKUP(T90,SCORE4!G:G,SCORE4!E:E)</f>
        <v>70</v>
      </c>
      <c r="V90" s="165"/>
      <c r="W90" s="166">
        <f>LOOKUP(V90,SCORE4!H:H,SCORE4!E:E)</f>
        <v>0</v>
      </c>
      <c r="X90" s="169">
        <f t="shared" si="1"/>
        <v>145</v>
      </c>
      <c r="Y90" s="38"/>
      <c r="Z90" s="38"/>
    </row>
    <row r="91" spans="1:26" s="39" customFormat="1">
      <c r="A91" s="164">
        <v>80</v>
      </c>
      <c r="B91" s="78" t="s">
        <v>507</v>
      </c>
      <c r="C91" s="78" t="s">
        <v>508</v>
      </c>
      <c r="D91" s="79">
        <v>2006</v>
      </c>
      <c r="E91" s="79" t="s">
        <v>441</v>
      </c>
      <c r="F91" s="165"/>
      <c r="G91" s="166">
        <f>LOOKUP(F91,SCORE4!B:B,SCORE4!A:A)</f>
        <v>0</v>
      </c>
      <c r="H91" s="167"/>
      <c r="I91" s="166">
        <f>LOOKUP(H91,SCORE2!E:E,SCORE2!D:D)</f>
        <v>0</v>
      </c>
      <c r="J91" s="167"/>
      <c r="K91" s="166">
        <f>LOOKUP(J91,SCORE4!C:C,SCORE4!A:A)</f>
        <v>0</v>
      </c>
      <c r="L91" s="167">
        <v>12.17</v>
      </c>
      <c r="M91" s="168">
        <f>LOOKUP(L91,SCORE4!D:D,SCORE4!A:A)</f>
        <v>75</v>
      </c>
      <c r="N91" s="165"/>
      <c r="O91" s="166">
        <f>LOOKUP(N91,SCORE2!M:M,SCORE2!L:L)</f>
        <v>0</v>
      </c>
      <c r="P91" s="165">
        <v>0.9</v>
      </c>
      <c r="Q91" s="168">
        <f>LOOKUP(P91,SCORE4!I:I,SCORE4!J:J)</f>
        <v>20</v>
      </c>
      <c r="R91" s="165"/>
      <c r="S91" s="166">
        <f>LOOKUP(R91,SCORE4!F:F,SCORE4!E:E)</f>
        <v>0</v>
      </c>
      <c r="T91" s="165">
        <v>5.65</v>
      </c>
      <c r="U91" s="168">
        <f>LOOKUP(T91,SCORE4!G:G,SCORE4!E:E)</f>
        <v>50</v>
      </c>
      <c r="V91" s="165"/>
      <c r="W91" s="166">
        <f>LOOKUP(V91,SCORE4!H:H,SCORE4!E:E)</f>
        <v>0</v>
      </c>
      <c r="X91" s="169">
        <f t="shared" si="1"/>
        <v>145</v>
      </c>
      <c r="Y91" s="38"/>
      <c r="Z91" s="38"/>
    </row>
    <row r="92" spans="1:26" s="39" customFormat="1">
      <c r="A92" s="164">
        <v>81</v>
      </c>
      <c r="B92" s="93" t="s">
        <v>614</v>
      </c>
      <c r="C92" s="93" t="s">
        <v>505</v>
      </c>
      <c r="D92" s="79">
        <v>2005</v>
      </c>
      <c r="E92" s="79" t="s">
        <v>585</v>
      </c>
      <c r="F92" s="165"/>
      <c r="G92" s="166">
        <f>LOOKUP(F92,[2]SCORE4!B:B,[2]SCORE4!A:A)</f>
        <v>0</v>
      </c>
      <c r="H92" s="167"/>
      <c r="I92" s="166">
        <f>LOOKUP(H92,[2]SCORE2!E:E,[2]SCORE2!D:D)</f>
        <v>0</v>
      </c>
      <c r="J92" s="167" t="s">
        <v>615</v>
      </c>
      <c r="K92" s="166">
        <f>LOOKUP(J92,[2]SCORE4!C:C,[2]SCORE4!A:A)</f>
        <v>70</v>
      </c>
      <c r="L92" s="167"/>
      <c r="M92" s="168">
        <f>LOOKUP(L92,[2]SCORE4!D:D,[2]SCORE4!A:A)</f>
        <v>0</v>
      </c>
      <c r="N92" s="165"/>
      <c r="O92" s="166">
        <f>LOOKUP(N92,[2]SCORE2!M:M,[2]SCORE2!L:L)</f>
        <v>0</v>
      </c>
      <c r="P92" s="165">
        <v>1</v>
      </c>
      <c r="Q92" s="168">
        <f>LOOKUP(P92,[2]SCORE4!I:I,[2]SCORE4!J:J)</f>
        <v>30</v>
      </c>
      <c r="R92" s="165"/>
      <c r="S92" s="166">
        <f>LOOKUP(R92,[2]SCORE4!F:F,[2]SCORE4!E:E)</f>
        <v>0</v>
      </c>
      <c r="T92" s="165">
        <v>5.3</v>
      </c>
      <c r="U92" s="168">
        <f>LOOKUP(T92,[2]SCORE4!G:G,[2]SCORE4!E:E)</f>
        <v>45</v>
      </c>
      <c r="V92" s="165"/>
      <c r="W92" s="166">
        <f>LOOKUP(V92,[2]SCORE4!H:H,[2]SCORE4!E:E)</f>
        <v>0</v>
      </c>
      <c r="X92" s="169">
        <f t="shared" si="1"/>
        <v>145</v>
      </c>
      <c r="Y92" s="38"/>
      <c r="Z92" s="38"/>
    </row>
    <row r="93" spans="1:26" s="39" customFormat="1">
      <c r="A93" s="164">
        <v>82</v>
      </c>
      <c r="B93" s="78" t="s">
        <v>816</v>
      </c>
      <c r="C93" s="78" t="s">
        <v>817</v>
      </c>
      <c r="D93" s="79">
        <v>2005</v>
      </c>
      <c r="E93" s="79" t="s">
        <v>756</v>
      </c>
      <c r="F93" s="165"/>
      <c r="G93" s="166">
        <f>LOOKUP(F93,[1]SCORE4!B:B,[1]SCORE4!A:A)</f>
        <v>0</v>
      </c>
      <c r="H93" s="167"/>
      <c r="I93" s="166">
        <f>LOOKUP(H93,[1]SCORE2!E:E,[1]SCORE2!D:D)</f>
        <v>0</v>
      </c>
      <c r="J93" s="167" t="s">
        <v>818</v>
      </c>
      <c r="K93" s="166">
        <f>LOOKUP(J93,[1]SCORE4!C:C,[1]SCORE4!A:A)</f>
        <v>40</v>
      </c>
      <c r="L93" s="167"/>
      <c r="M93" s="168">
        <f>LOOKUP(L93,[1]SCORE4!D:D,[1]SCORE4!A:A)</f>
        <v>0</v>
      </c>
      <c r="N93" s="165"/>
      <c r="O93" s="166">
        <f>LOOKUP(N93,[1]SCORE2!M:M,[1]SCORE2!L:L)</f>
        <v>0</v>
      </c>
      <c r="P93" s="165">
        <v>1</v>
      </c>
      <c r="Q93" s="168">
        <f>LOOKUP(P93,[1]SCORE4!I:I,[1]SCORE4!J:J)</f>
        <v>30</v>
      </c>
      <c r="R93" s="165"/>
      <c r="S93" s="166">
        <f>LOOKUP(R93,[1]SCORE4!F:F,[1]SCORE4!E:E)</f>
        <v>0</v>
      </c>
      <c r="T93" s="165">
        <v>7.57</v>
      </c>
      <c r="U93" s="168">
        <f>LOOKUP(T93,[1]SCORE4!G:G,[1]SCORE4!E:E)</f>
        <v>75</v>
      </c>
      <c r="V93" s="165"/>
      <c r="W93" s="166">
        <f>LOOKUP(V93,[1]SCORE4!H:H,[1]SCORE4!E:E)</f>
        <v>0</v>
      </c>
      <c r="X93" s="169">
        <f t="shared" si="1"/>
        <v>145</v>
      </c>
      <c r="Y93" s="38"/>
      <c r="Z93" s="38"/>
    </row>
    <row r="94" spans="1:26" s="39" customFormat="1">
      <c r="A94" s="164">
        <v>83</v>
      </c>
      <c r="B94" s="78" t="s">
        <v>474</v>
      </c>
      <c r="C94" s="78" t="s">
        <v>512</v>
      </c>
      <c r="D94" s="79">
        <v>2006</v>
      </c>
      <c r="E94" s="79" t="s">
        <v>766</v>
      </c>
      <c r="F94" s="165"/>
      <c r="G94" s="166">
        <f>LOOKUP(F94,[1]SCORE4!B:B,[1]SCORE4!A:A)</f>
        <v>0</v>
      </c>
      <c r="H94" s="167"/>
      <c r="I94" s="166">
        <f>LOOKUP(H94,[1]SCORE2!E:E,[1]SCORE2!D:D)</f>
        <v>0</v>
      </c>
      <c r="J94" s="167" t="s">
        <v>819</v>
      </c>
      <c r="K94" s="166">
        <f>LOOKUP(J94,[1]SCORE4!C:C,[1]SCORE4!A:A)</f>
        <v>60</v>
      </c>
      <c r="L94" s="167"/>
      <c r="M94" s="168">
        <f>LOOKUP(L94,[1]SCORE4!D:D,[1]SCORE4!A:A)</f>
        <v>0</v>
      </c>
      <c r="N94" s="165"/>
      <c r="O94" s="166">
        <f>LOOKUP(N94,[1]SCORE2!M:M,[1]SCORE2!L:L)</f>
        <v>0</v>
      </c>
      <c r="P94" s="165">
        <v>1.1000000000000001</v>
      </c>
      <c r="Q94" s="168">
        <f>LOOKUP(P94,[1]SCORE4!I:I,[1]SCORE4!J:J)</f>
        <v>40</v>
      </c>
      <c r="R94" s="165"/>
      <c r="S94" s="166">
        <f>LOOKUP(R94,[1]SCORE4!F:F,[1]SCORE4!E:E)</f>
        <v>0</v>
      </c>
      <c r="T94" s="165">
        <v>4.92</v>
      </c>
      <c r="U94" s="168">
        <f>LOOKUP(T94,[1]SCORE4!G:G,[1]SCORE4!E:E)</f>
        <v>45</v>
      </c>
      <c r="V94" s="165"/>
      <c r="W94" s="166">
        <f>LOOKUP(V94,[1]SCORE4!H:H,[1]SCORE4!E:E)</f>
        <v>0</v>
      </c>
      <c r="X94" s="169">
        <f t="shared" si="1"/>
        <v>145</v>
      </c>
      <c r="Y94" s="38"/>
      <c r="Z94" s="38"/>
    </row>
    <row r="95" spans="1:26" s="39" customFormat="1">
      <c r="A95" s="164">
        <v>84</v>
      </c>
      <c r="B95" s="78" t="s">
        <v>820</v>
      </c>
      <c r="C95" s="78" t="s">
        <v>821</v>
      </c>
      <c r="D95" s="79">
        <v>2005</v>
      </c>
      <c r="E95" s="79" t="s">
        <v>766</v>
      </c>
      <c r="F95" s="165"/>
      <c r="G95" s="166">
        <f>LOOKUP(F95,[1]SCORE4!B:B,[1]SCORE4!A:A)</f>
        <v>0</v>
      </c>
      <c r="H95" s="167"/>
      <c r="I95" s="166">
        <f>LOOKUP(H95,[1]SCORE2!E:E,[1]SCORE2!D:D)</f>
        <v>0</v>
      </c>
      <c r="J95" s="167" t="s">
        <v>822</v>
      </c>
      <c r="K95" s="166">
        <f>LOOKUP(J95,[1]SCORE4!C:C,[1]SCORE4!A:A)</f>
        <v>70</v>
      </c>
      <c r="L95" s="167"/>
      <c r="M95" s="168">
        <f>LOOKUP(L95,[1]SCORE4!D:D,[1]SCORE4!A:A)</f>
        <v>0</v>
      </c>
      <c r="N95" s="165"/>
      <c r="O95" s="166">
        <f>LOOKUP(N95,[1]SCORE2!M:M,[1]SCORE2!L:L)</f>
        <v>0</v>
      </c>
      <c r="P95" s="165">
        <v>1</v>
      </c>
      <c r="Q95" s="168">
        <f>LOOKUP(P95,[1]SCORE4!I:I,[1]SCORE4!J:J)</f>
        <v>30</v>
      </c>
      <c r="R95" s="165"/>
      <c r="S95" s="166">
        <f>LOOKUP(R95,[1]SCORE4!F:F,[1]SCORE4!E:E)</f>
        <v>0</v>
      </c>
      <c r="T95" s="165">
        <v>5.3</v>
      </c>
      <c r="U95" s="168">
        <f>LOOKUP(T95,[1]SCORE4!G:G,[1]SCORE4!E:E)</f>
        <v>45</v>
      </c>
      <c r="V95" s="165"/>
      <c r="W95" s="166">
        <f>LOOKUP(V95,[1]SCORE4!H:H,[1]SCORE4!E:E)</f>
        <v>0</v>
      </c>
      <c r="X95" s="169">
        <f t="shared" si="1"/>
        <v>145</v>
      </c>
      <c r="Y95" s="38"/>
      <c r="Z95" s="38"/>
    </row>
    <row r="96" spans="1:26" s="39" customFormat="1">
      <c r="A96" s="164">
        <v>85</v>
      </c>
      <c r="B96" s="78" t="s">
        <v>823</v>
      </c>
      <c r="C96" s="78" t="s">
        <v>749</v>
      </c>
      <c r="D96" s="80">
        <v>2006</v>
      </c>
      <c r="E96" s="80" t="s">
        <v>801</v>
      </c>
      <c r="F96" s="165"/>
      <c r="G96" s="166">
        <f>LOOKUP(F96,[1]SCORE4!B:B,[1]SCORE4!A:A)</f>
        <v>0</v>
      </c>
      <c r="H96" s="167"/>
      <c r="I96" s="166">
        <f>LOOKUP(H96,[1]SCORE2!E:E,[1]SCORE2!D:D)</f>
        <v>0</v>
      </c>
      <c r="J96" s="167"/>
      <c r="K96" s="166">
        <f>LOOKUP(J96,[1]SCORE4!C:C,[1]SCORE4!A:A)</f>
        <v>0</v>
      </c>
      <c r="L96" s="167">
        <v>12.3</v>
      </c>
      <c r="M96" s="168">
        <f>LOOKUP(L96,[1]SCORE4!D:D,[1]SCORE4!A:A)</f>
        <v>70</v>
      </c>
      <c r="N96" s="165"/>
      <c r="O96" s="166">
        <f>LOOKUP(N96,[1]SCORE2!M:M,[1]SCORE2!L:L)</f>
        <v>0</v>
      </c>
      <c r="P96" s="165">
        <v>1</v>
      </c>
      <c r="Q96" s="168">
        <f>LOOKUP(P96,[1]SCORE4!I:I,[1]SCORE4!J:J)</f>
        <v>30</v>
      </c>
      <c r="R96" s="165"/>
      <c r="S96" s="166">
        <f>LOOKUP(R96,[1]SCORE4!F:F,[1]SCORE4!E:E)</f>
        <v>0</v>
      </c>
      <c r="T96" s="165">
        <v>5.23</v>
      </c>
      <c r="U96" s="168">
        <f>LOOKUP(T96,[1]SCORE4!G:G,[1]SCORE4!E:E)</f>
        <v>45</v>
      </c>
      <c r="V96" s="165"/>
      <c r="W96" s="166">
        <f>LOOKUP(V96,[1]SCORE4!H:H,[1]SCORE4!E:E)</f>
        <v>0</v>
      </c>
      <c r="X96" s="169">
        <f t="shared" si="1"/>
        <v>145</v>
      </c>
      <c r="Y96" s="38"/>
      <c r="Z96" s="38"/>
    </row>
    <row r="97" spans="1:26" s="39" customFormat="1">
      <c r="A97" s="164">
        <v>86</v>
      </c>
      <c r="B97" s="78" t="s">
        <v>477</v>
      </c>
      <c r="C97" s="78" t="s">
        <v>478</v>
      </c>
      <c r="D97" s="79">
        <v>2005</v>
      </c>
      <c r="E97" s="79" t="s">
        <v>437</v>
      </c>
      <c r="F97" s="165"/>
      <c r="G97" s="166">
        <f>LOOKUP(F97,SCORE4!B:B,SCORE4!A:A)</f>
        <v>0</v>
      </c>
      <c r="H97" s="167"/>
      <c r="I97" s="166">
        <f>LOOKUP(H97,SCORE2!E:E,SCORE2!D:D)</f>
        <v>0</v>
      </c>
      <c r="J97" s="167" t="s">
        <v>535</v>
      </c>
      <c r="K97" s="166">
        <f>LOOKUP(J97,SCORE4!C:C,SCORE4!A:A)</f>
        <v>60</v>
      </c>
      <c r="L97" s="167"/>
      <c r="M97" s="168">
        <f>LOOKUP(L97,SCORE4!D:D,SCORE4!A:A)</f>
        <v>0</v>
      </c>
      <c r="N97" s="165"/>
      <c r="O97" s="166">
        <f>LOOKUP(N97,SCORE2!M:M,SCORE2!L:L)</f>
        <v>0</v>
      </c>
      <c r="P97" s="165">
        <v>1.1000000000000001</v>
      </c>
      <c r="Q97" s="168">
        <f>LOOKUP(P97,SCORE4!I:I,SCORE4!J:J)</f>
        <v>40</v>
      </c>
      <c r="R97" s="165"/>
      <c r="S97" s="166">
        <f>LOOKUP(R97,SCORE4!F:F,SCORE4!E:E)</f>
        <v>0</v>
      </c>
      <c r="T97" s="165">
        <v>4.72</v>
      </c>
      <c r="U97" s="168">
        <f>LOOKUP(T97,SCORE4!G:G,SCORE4!E:E)</f>
        <v>40</v>
      </c>
      <c r="V97" s="165"/>
      <c r="W97" s="166">
        <f>LOOKUP(V97,SCORE4!H:H,SCORE4!E:E)</f>
        <v>0</v>
      </c>
      <c r="X97" s="169">
        <f t="shared" si="1"/>
        <v>140</v>
      </c>
      <c r="Y97" s="38"/>
      <c r="Z97" s="38"/>
    </row>
    <row r="98" spans="1:26" s="39" customFormat="1">
      <c r="A98" s="164">
        <v>87</v>
      </c>
      <c r="B98" s="78" t="s">
        <v>486</v>
      </c>
      <c r="C98" s="78" t="s">
        <v>460</v>
      </c>
      <c r="D98" s="79">
        <v>2006</v>
      </c>
      <c r="E98" s="79" t="s">
        <v>526</v>
      </c>
      <c r="F98" s="165"/>
      <c r="G98" s="166">
        <f>LOOKUP(F98,SCORE4!B:B,SCORE4!A:A)</f>
        <v>0</v>
      </c>
      <c r="H98" s="167"/>
      <c r="I98" s="166">
        <f>LOOKUP(H98,SCORE2!E:E,SCORE2!D:D)</f>
        <v>0</v>
      </c>
      <c r="J98" s="167" t="s">
        <v>549</v>
      </c>
      <c r="K98" s="166">
        <f>LOOKUP(J98,SCORE4!C:C,SCORE4!A:A)</f>
        <v>50</v>
      </c>
      <c r="L98" s="167"/>
      <c r="M98" s="168">
        <f>LOOKUP(L98,SCORE4!D:D,SCORE4!A:A)</f>
        <v>0</v>
      </c>
      <c r="N98" s="165"/>
      <c r="O98" s="166">
        <f>LOOKUP(N98,SCORE2!M:M,SCORE2!L:L)</f>
        <v>0</v>
      </c>
      <c r="P98" s="165">
        <v>1.1000000000000001</v>
      </c>
      <c r="Q98" s="168">
        <f>LOOKUP(P98,SCORE4!I:I,SCORE4!J:J)</f>
        <v>40</v>
      </c>
      <c r="R98" s="165"/>
      <c r="S98" s="166">
        <f>LOOKUP(R98,SCORE4!F:F,SCORE4!E:E)</f>
        <v>0</v>
      </c>
      <c r="T98" s="165">
        <v>5.62</v>
      </c>
      <c r="U98" s="168">
        <f>LOOKUP(T98,SCORE4!G:G,SCORE4!E:E)</f>
        <v>50</v>
      </c>
      <c r="V98" s="165"/>
      <c r="W98" s="166">
        <f>LOOKUP(V98,SCORE4!H:H,SCORE4!E:E)</f>
        <v>0</v>
      </c>
      <c r="X98" s="169">
        <f t="shared" si="1"/>
        <v>140</v>
      </c>
      <c r="Y98" s="38"/>
      <c r="Z98" s="38"/>
    </row>
    <row r="99" spans="1:26" s="39" customFormat="1">
      <c r="A99" s="164">
        <v>88</v>
      </c>
      <c r="B99" s="97" t="s">
        <v>616</v>
      </c>
      <c r="C99" s="97" t="s">
        <v>617</v>
      </c>
      <c r="D99" s="98">
        <v>2005</v>
      </c>
      <c r="E99" s="98" t="s">
        <v>612</v>
      </c>
      <c r="F99" s="165"/>
      <c r="G99" s="166">
        <f>LOOKUP(F99,[2]SCORE4!B:B,[2]SCORE4!A:A)</f>
        <v>0</v>
      </c>
      <c r="H99" s="167"/>
      <c r="I99" s="166">
        <f>LOOKUP(H99,[2]SCORE2!E:E,[2]SCORE2!D:D)</f>
        <v>0</v>
      </c>
      <c r="J99" s="167" t="s">
        <v>618</v>
      </c>
      <c r="K99" s="166">
        <f>LOOKUP(J99,[2]SCORE4!C:C,[2]SCORE4!A:A)</f>
        <v>45</v>
      </c>
      <c r="L99" s="167"/>
      <c r="M99" s="168">
        <f>LOOKUP(L99,[2]SCORE4!D:D,[2]SCORE4!A:A)</f>
        <v>0</v>
      </c>
      <c r="N99" s="165"/>
      <c r="O99" s="166">
        <f>LOOKUP(N99,[2]SCORE2!M:M,[2]SCORE2!L:L)</f>
        <v>0</v>
      </c>
      <c r="P99" s="165">
        <v>1.1000000000000001</v>
      </c>
      <c r="Q99" s="168">
        <f>LOOKUP(P99,[2]SCORE4!I:I,[2]SCORE4!J:J)</f>
        <v>40</v>
      </c>
      <c r="R99" s="165"/>
      <c r="S99" s="166">
        <f>LOOKUP(R99,[2]SCORE4!F:F,[2]SCORE4!E:E)</f>
        <v>0</v>
      </c>
      <c r="T99" s="165">
        <v>5.85</v>
      </c>
      <c r="U99" s="168">
        <f>LOOKUP(T99,[2]SCORE4!G:G,[2]SCORE4!E:E)</f>
        <v>55</v>
      </c>
      <c r="V99" s="165"/>
      <c r="W99" s="166">
        <f>LOOKUP(V99,[2]SCORE4!H:H,[2]SCORE4!E:E)</f>
        <v>0</v>
      </c>
      <c r="X99" s="169">
        <f t="shared" si="1"/>
        <v>140</v>
      </c>
      <c r="Y99" s="38"/>
      <c r="Z99" s="38"/>
    </row>
    <row r="100" spans="1:26" s="39" customFormat="1">
      <c r="A100" s="164">
        <v>89</v>
      </c>
      <c r="B100" s="99" t="s">
        <v>619</v>
      </c>
      <c r="C100" s="99" t="s">
        <v>505</v>
      </c>
      <c r="D100" s="89">
        <v>2006</v>
      </c>
      <c r="E100" s="89" t="s">
        <v>612</v>
      </c>
      <c r="F100" s="165"/>
      <c r="G100" s="166">
        <f>LOOKUP(F100,[2]SCORE4!B:B,[2]SCORE4!A:A)</f>
        <v>0</v>
      </c>
      <c r="H100" s="167"/>
      <c r="I100" s="166">
        <f>LOOKUP(H100,[2]SCORE2!E:E,[2]SCORE2!D:D)</f>
        <v>0</v>
      </c>
      <c r="J100" s="167" t="s">
        <v>620</v>
      </c>
      <c r="K100" s="166">
        <f>LOOKUP(J100,[2]SCORE4!C:C,[2]SCORE4!A:A)</f>
        <v>60</v>
      </c>
      <c r="L100" s="167"/>
      <c r="M100" s="168">
        <f>LOOKUP(L100,[2]SCORE4!D:D,[2]SCORE4!A:A)</f>
        <v>0</v>
      </c>
      <c r="N100" s="165"/>
      <c r="O100" s="166">
        <f>LOOKUP(N100,[2]SCORE2!M:M,[2]SCORE2!L:L)</f>
        <v>0</v>
      </c>
      <c r="P100" s="165">
        <v>1.1000000000000001</v>
      </c>
      <c r="Q100" s="168">
        <f>LOOKUP(P100,[2]SCORE4!I:I,[2]SCORE4!J:J)</f>
        <v>40</v>
      </c>
      <c r="R100" s="165"/>
      <c r="S100" s="166">
        <f>LOOKUP(R100,[2]SCORE4!F:F,[2]SCORE4!E:E)</f>
        <v>0</v>
      </c>
      <c r="T100" s="165">
        <v>4.63</v>
      </c>
      <c r="U100" s="168">
        <f>LOOKUP(T100,[2]SCORE4!G:G,[2]SCORE4!E:E)</f>
        <v>40</v>
      </c>
      <c r="V100" s="165"/>
      <c r="W100" s="166">
        <f>LOOKUP(V100,[2]SCORE4!H:H,[2]SCORE4!E:E)</f>
        <v>0</v>
      </c>
      <c r="X100" s="169">
        <f t="shared" si="1"/>
        <v>140</v>
      </c>
      <c r="Y100" s="38"/>
      <c r="Z100" s="38"/>
    </row>
    <row r="101" spans="1:26" s="39" customFormat="1">
      <c r="A101" s="164">
        <v>90</v>
      </c>
      <c r="B101" s="93" t="s">
        <v>621</v>
      </c>
      <c r="C101" s="93" t="s">
        <v>622</v>
      </c>
      <c r="D101" s="79">
        <v>2006</v>
      </c>
      <c r="E101" s="79" t="s">
        <v>585</v>
      </c>
      <c r="F101" s="165"/>
      <c r="G101" s="166">
        <f>LOOKUP(F101,[2]SCORE4!B:B,[2]SCORE4!A:A)</f>
        <v>0</v>
      </c>
      <c r="H101" s="167"/>
      <c r="I101" s="166">
        <f>LOOKUP(H101,[2]SCORE2!E:E,[2]SCORE2!D:D)</f>
        <v>0</v>
      </c>
      <c r="J101" s="167" t="s">
        <v>623</v>
      </c>
      <c r="K101" s="166">
        <f>LOOKUP(J101,[2]SCORE4!C:C,[2]SCORE4!A:A)</f>
        <v>60</v>
      </c>
      <c r="L101" s="167"/>
      <c r="M101" s="168">
        <f>LOOKUP(L101,[2]SCORE4!D:D,[2]SCORE4!A:A)</f>
        <v>0</v>
      </c>
      <c r="N101" s="165"/>
      <c r="O101" s="166">
        <f>LOOKUP(N101,[2]SCORE2!M:M,[2]SCORE2!L:L)</f>
        <v>0</v>
      </c>
      <c r="P101" s="165">
        <v>1.1000000000000001</v>
      </c>
      <c r="Q101" s="168">
        <f>LOOKUP(P101,[2]SCORE4!I:I,[2]SCORE4!J:J)</f>
        <v>40</v>
      </c>
      <c r="R101" s="165"/>
      <c r="S101" s="166">
        <f>LOOKUP(R101,[2]SCORE4!F:F,[2]SCORE4!E:E)</f>
        <v>0</v>
      </c>
      <c r="T101" s="165">
        <v>4.6500000000000004</v>
      </c>
      <c r="U101" s="168">
        <f>LOOKUP(T101,[2]SCORE4!G:G,[2]SCORE4!E:E)</f>
        <v>40</v>
      </c>
      <c r="V101" s="165"/>
      <c r="W101" s="166">
        <f>LOOKUP(V101,[2]SCORE4!H:H,[2]SCORE4!E:E)</f>
        <v>0</v>
      </c>
      <c r="X101" s="169">
        <f t="shared" si="1"/>
        <v>140</v>
      </c>
      <c r="Y101" s="38"/>
      <c r="Z101" s="38"/>
    </row>
    <row r="102" spans="1:26" s="39" customFormat="1">
      <c r="A102" s="164">
        <v>91</v>
      </c>
      <c r="B102" s="78" t="s">
        <v>624</v>
      </c>
      <c r="C102" s="78" t="s">
        <v>461</v>
      </c>
      <c r="D102" s="79">
        <v>2005</v>
      </c>
      <c r="E102" s="79" t="s">
        <v>583</v>
      </c>
      <c r="F102" s="165"/>
      <c r="G102" s="166">
        <f>LOOKUP(F102,[2]SCORE4!B:B,[2]SCORE4!A:A)</f>
        <v>0</v>
      </c>
      <c r="H102" s="167"/>
      <c r="I102" s="166">
        <f>LOOKUP(H102,[2]SCORE2!E:E,[2]SCORE2!D:D)</f>
        <v>0</v>
      </c>
      <c r="J102" s="167"/>
      <c r="K102" s="166">
        <f>LOOKUP(J102,[2]SCORE4!C:C,[2]SCORE4!A:A)</f>
        <v>0</v>
      </c>
      <c r="L102" s="167">
        <v>13.84</v>
      </c>
      <c r="M102" s="168">
        <f>LOOKUP(L102,[2]SCORE4!D:D,[2]SCORE4!A:A)</f>
        <v>45</v>
      </c>
      <c r="N102" s="165"/>
      <c r="O102" s="166">
        <f>LOOKUP(N102,[2]SCORE2!M:M,[2]SCORE2!L:L)</f>
        <v>0</v>
      </c>
      <c r="P102" s="165">
        <v>1.2</v>
      </c>
      <c r="Q102" s="168">
        <f>LOOKUP(P102,[2]SCORE4!I:I,[2]SCORE4!J:J)</f>
        <v>60</v>
      </c>
      <c r="R102" s="165"/>
      <c r="S102" s="166">
        <f>LOOKUP(R102,[2]SCORE4!F:F,[2]SCORE4!E:E)</f>
        <v>0</v>
      </c>
      <c r="T102" s="165">
        <v>4.29</v>
      </c>
      <c r="U102" s="168">
        <f>LOOKUP(T102,[2]SCORE4!G:G,[2]SCORE4!E:E)</f>
        <v>35</v>
      </c>
      <c r="V102" s="165"/>
      <c r="W102" s="166">
        <f>LOOKUP(V102,[2]SCORE4!H:H,[2]SCORE4!E:E)</f>
        <v>0</v>
      </c>
      <c r="X102" s="169">
        <f t="shared" si="1"/>
        <v>140</v>
      </c>
      <c r="Y102" s="38"/>
      <c r="Z102" s="38"/>
    </row>
    <row r="103" spans="1:26" s="39" customFormat="1">
      <c r="A103" s="164">
        <v>92</v>
      </c>
      <c r="B103" s="78" t="s">
        <v>625</v>
      </c>
      <c r="C103" s="78" t="s">
        <v>626</v>
      </c>
      <c r="D103" s="79">
        <v>2006</v>
      </c>
      <c r="E103" s="79" t="s">
        <v>605</v>
      </c>
      <c r="F103" s="165"/>
      <c r="G103" s="166">
        <f>LOOKUP(F103,[2]SCORE4!B:B,[2]SCORE4!A:A)</f>
        <v>0</v>
      </c>
      <c r="H103" s="167"/>
      <c r="I103" s="166">
        <f>LOOKUP(H103,[2]SCORE2!E:E,[2]SCORE2!D:D)</f>
        <v>0</v>
      </c>
      <c r="J103" s="167"/>
      <c r="K103" s="166">
        <f>LOOKUP(J103,[2]SCORE4!C:C,[2]SCORE4!A:A)</f>
        <v>0</v>
      </c>
      <c r="L103" s="167">
        <v>13.53</v>
      </c>
      <c r="M103" s="168">
        <f>LOOKUP(L103,[2]SCORE4!D:D,[2]SCORE4!A:A)</f>
        <v>50</v>
      </c>
      <c r="N103" s="165"/>
      <c r="O103" s="166">
        <f>LOOKUP(N103,[2]SCORE2!M:M,[2]SCORE2!L:L)</f>
        <v>0</v>
      </c>
      <c r="P103" s="165">
        <v>1.1000000000000001</v>
      </c>
      <c r="Q103" s="168">
        <f>LOOKUP(P103,[2]SCORE4!I:I,[2]SCORE4!J:J)</f>
        <v>40</v>
      </c>
      <c r="R103" s="165"/>
      <c r="S103" s="166">
        <f>LOOKUP(R103,[2]SCORE4!F:F,[2]SCORE4!E:E)</f>
        <v>0</v>
      </c>
      <c r="T103" s="165">
        <v>5.64</v>
      </c>
      <c r="U103" s="168">
        <f>LOOKUP(T103,[2]SCORE4!G:G,[2]SCORE4!E:E)</f>
        <v>50</v>
      </c>
      <c r="V103" s="165"/>
      <c r="W103" s="166">
        <f>LOOKUP(V103,[2]SCORE4!H:H,[2]SCORE4!E:E)</f>
        <v>0</v>
      </c>
      <c r="X103" s="169">
        <f t="shared" si="1"/>
        <v>140</v>
      </c>
      <c r="Y103" s="38"/>
      <c r="Z103" s="38"/>
    </row>
    <row r="104" spans="1:26" s="39" customFormat="1">
      <c r="A104" s="164">
        <v>93</v>
      </c>
      <c r="B104" s="78" t="s">
        <v>627</v>
      </c>
      <c r="C104" s="78" t="s">
        <v>628</v>
      </c>
      <c r="D104" s="79">
        <v>2006</v>
      </c>
      <c r="E104" s="79" t="s">
        <v>605</v>
      </c>
      <c r="F104" s="165"/>
      <c r="G104" s="166">
        <f>LOOKUP(F104,[2]SCORE4!B:B,[2]SCORE4!A:A)</f>
        <v>0</v>
      </c>
      <c r="H104" s="167"/>
      <c r="I104" s="166">
        <f>LOOKUP(H104,[2]SCORE2!E:E,[2]SCORE2!D:D)</f>
        <v>0</v>
      </c>
      <c r="J104" s="167"/>
      <c r="K104" s="166">
        <f>LOOKUP(J104,[2]SCORE4!C:C,[2]SCORE4!A:A)</f>
        <v>0</v>
      </c>
      <c r="L104" s="167">
        <v>14.93</v>
      </c>
      <c r="M104" s="168">
        <f>LOOKUP(L104,[2]SCORE4!D:D,[2]SCORE4!A:A)</f>
        <v>30</v>
      </c>
      <c r="N104" s="165"/>
      <c r="O104" s="166">
        <f>LOOKUP(N104,[2]SCORE2!M:M,[2]SCORE2!L:L)</f>
        <v>0</v>
      </c>
      <c r="P104" s="165">
        <v>1.1000000000000001</v>
      </c>
      <c r="Q104" s="168">
        <f>LOOKUP(P104,[2]SCORE4!I:I,[2]SCORE4!J:J)</f>
        <v>40</v>
      </c>
      <c r="R104" s="165"/>
      <c r="S104" s="166">
        <f>LOOKUP(R104,[2]SCORE4!F:F,[2]SCORE4!E:E)</f>
        <v>0</v>
      </c>
      <c r="T104" s="165">
        <v>7.18</v>
      </c>
      <c r="U104" s="168">
        <f>LOOKUP(T104,[2]SCORE4!G:G,[2]SCORE4!E:E)</f>
        <v>70</v>
      </c>
      <c r="V104" s="165"/>
      <c r="W104" s="166">
        <f>LOOKUP(V104,[2]SCORE4!H:H,[2]SCORE4!E:E)</f>
        <v>0</v>
      </c>
      <c r="X104" s="169">
        <f t="shared" si="1"/>
        <v>140</v>
      </c>
      <c r="Y104" s="38"/>
      <c r="Z104" s="38"/>
    </row>
    <row r="105" spans="1:26" s="39" customFormat="1">
      <c r="A105" s="164">
        <v>94</v>
      </c>
      <c r="B105" s="78" t="s">
        <v>824</v>
      </c>
      <c r="C105" s="78" t="s">
        <v>825</v>
      </c>
      <c r="D105" s="79">
        <v>2005</v>
      </c>
      <c r="E105" s="79" t="s">
        <v>826</v>
      </c>
      <c r="F105" s="165"/>
      <c r="G105" s="166">
        <f>LOOKUP(F105,[1]SCORE4!B:B,[1]SCORE4!A:A)</f>
        <v>0</v>
      </c>
      <c r="H105" s="167"/>
      <c r="I105" s="166">
        <f>LOOKUP(H105,[1]SCORE2!E:E,[1]SCORE2!D:D)</f>
        <v>0</v>
      </c>
      <c r="J105" s="167" t="s">
        <v>827</v>
      </c>
      <c r="K105" s="166">
        <f>LOOKUP(J105,[1]SCORE4!C:C,[1]SCORE4!A:A)</f>
        <v>45</v>
      </c>
      <c r="L105" s="167"/>
      <c r="M105" s="168">
        <f>LOOKUP(L105,[1]SCORE4!D:D,[1]SCORE4!A:A)</f>
        <v>0</v>
      </c>
      <c r="N105" s="165"/>
      <c r="O105" s="166">
        <f>LOOKUP(N105,[1]SCORE2!M:M,[1]SCORE2!L:L)</f>
        <v>0</v>
      </c>
      <c r="P105" s="165">
        <v>1.1000000000000001</v>
      </c>
      <c r="Q105" s="168">
        <f>LOOKUP(P105,[1]SCORE4!I:I,[1]SCORE4!J:J)</f>
        <v>40</v>
      </c>
      <c r="R105" s="165"/>
      <c r="S105" s="166">
        <f>LOOKUP(R105,[1]SCORE4!F:F,[1]SCORE4!E:E)</f>
        <v>0</v>
      </c>
      <c r="T105" s="165">
        <v>5.74</v>
      </c>
      <c r="U105" s="168">
        <f>LOOKUP(T105,[1]SCORE4!G:G,[1]SCORE4!E:E)</f>
        <v>55</v>
      </c>
      <c r="V105" s="165"/>
      <c r="W105" s="166">
        <f>LOOKUP(V105,[1]SCORE4!H:H,[1]SCORE4!E:E)</f>
        <v>0</v>
      </c>
      <c r="X105" s="169">
        <f t="shared" si="1"/>
        <v>140</v>
      </c>
      <c r="Y105" s="38"/>
      <c r="Z105" s="38"/>
    </row>
    <row r="106" spans="1:26" s="39" customFormat="1">
      <c r="A106" s="164">
        <v>95</v>
      </c>
      <c r="B106" s="91" t="s">
        <v>828</v>
      </c>
      <c r="C106" s="91" t="s">
        <v>469</v>
      </c>
      <c r="D106" s="96">
        <v>2006</v>
      </c>
      <c r="E106" s="96" t="s">
        <v>741</v>
      </c>
      <c r="F106" s="165"/>
      <c r="G106" s="166">
        <f>LOOKUP(F106,[1]SCORE4!B:B,[1]SCORE4!A:A)</f>
        <v>0</v>
      </c>
      <c r="H106" s="167"/>
      <c r="I106" s="166">
        <f>LOOKUP(H106,[1]SCORE2!E:E,[1]SCORE2!D:D)</f>
        <v>0</v>
      </c>
      <c r="J106" s="167" t="s">
        <v>829</v>
      </c>
      <c r="K106" s="166">
        <f>LOOKUP(J106,[1]SCORE4!C:C,[1]SCORE4!A:A)</f>
        <v>65</v>
      </c>
      <c r="L106" s="167"/>
      <c r="M106" s="168">
        <f>LOOKUP(L106,[1]SCORE4!D:D,[1]SCORE4!A:A)</f>
        <v>0</v>
      </c>
      <c r="N106" s="165"/>
      <c r="O106" s="166">
        <f>LOOKUP(N106,[1]SCORE2!M:M,[1]SCORE2!L:L)</f>
        <v>0</v>
      </c>
      <c r="P106" s="165">
        <v>1.1000000000000001</v>
      </c>
      <c r="Q106" s="168">
        <f>LOOKUP(P106,[1]SCORE4!I:I,[1]SCORE4!J:J)</f>
        <v>40</v>
      </c>
      <c r="R106" s="165"/>
      <c r="S106" s="166">
        <f>LOOKUP(R106,[1]SCORE4!F:F,[1]SCORE4!E:E)</f>
        <v>0</v>
      </c>
      <c r="T106" s="165">
        <v>4.13</v>
      </c>
      <c r="U106" s="168">
        <f>LOOKUP(T106,[1]SCORE4!G:G,[1]SCORE4!E:E)</f>
        <v>35</v>
      </c>
      <c r="V106" s="165"/>
      <c r="W106" s="166">
        <f>LOOKUP(V106,[1]SCORE4!H:H,[1]SCORE4!E:E)</f>
        <v>0</v>
      </c>
      <c r="X106" s="169">
        <f t="shared" si="1"/>
        <v>140</v>
      </c>
      <c r="Y106" s="38"/>
      <c r="Z106" s="38"/>
    </row>
    <row r="107" spans="1:26" s="39" customFormat="1">
      <c r="A107" s="164">
        <v>96</v>
      </c>
      <c r="B107" s="110" t="s">
        <v>830</v>
      </c>
      <c r="C107" s="107" t="s">
        <v>831</v>
      </c>
      <c r="D107" s="111">
        <v>2006</v>
      </c>
      <c r="E107" s="109" t="s">
        <v>754</v>
      </c>
      <c r="F107" s="165"/>
      <c r="G107" s="166">
        <f>LOOKUP(F107,[1]SCORE4!B:B,[1]SCORE4!A:A)</f>
        <v>0</v>
      </c>
      <c r="H107" s="167"/>
      <c r="I107" s="166">
        <f>LOOKUP(H107,[1]SCORE2!E:E,[1]SCORE2!D:D)</f>
        <v>0</v>
      </c>
      <c r="J107" s="167" t="s">
        <v>832</v>
      </c>
      <c r="K107" s="166">
        <f>LOOKUP(J107,[1]SCORE4!C:C,[1]SCORE4!A:A)</f>
        <v>50</v>
      </c>
      <c r="L107" s="167"/>
      <c r="M107" s="168">
        <f>LOOKUP(L107,[1]SCORE4!D:D,[1]SCORE4!A:A)</f>
        <v>0</v>
      </c>
      <c r="N107" s="165"/>
      <c r="O107" s="166">
        <f>LOOKUP(N107,[1]SCORE2!M:M,[1]SCORE2!L:L)</f>
        <v>0</v>
      </c>
      <c r="P107" s="165">
        <v>1</v>
      </c>
      <c r="Q107" s="168">
        <f>LOOKUP(P107,[1]SCORE4!I:I,[1]SCORE4!J:J)</f>
        <v>30</v>
      </c>
      <c r="R107" s="165"/>
      <c r="S107" s="166">
        <f>LOOKUP(R107,[1]SCORE4!F:F,[1]SCORE4!E:E)</f>
        <v>0</v>
      </c>
      <c r="T107" s="165">
        <v>6.22</v>
      </c>
      <c r="U107" s="168">
        <f>LOOKUP(T107,[1]SCORE4!G:G,[1]SCORE4!E:E)</f>
        <v>60</v>
      </c>
      <c r="V107" s="165"/>
      <c r="W107" s="166">
        <f>LOOKUP(V107,[1]SCORE4!H:H,[1]SCORE4!E:E)</f>
        <v>0</v>
      </c>
      <c r="X107" s="169">
        <f t="shared" si="1"/>
        <v>140</v>
      </c>
      <c r="Y107" s="38"/>
      <c r="Z107" s="38"/>
    </row>
    <row r="108" spans="1:26" s="39" customFormat="1">
      <c r="A108" s="164">
        <v>97</v>
      </c>
      <c r="B108" s="78" t="s">
        <v>833</v>
      </c>
      <c r="C108" s="78" t="s">
        <v>834</v>
      </c>
      <c r="D108" s="79">
        <v>2005</v>
      </c>
      <c r="E108" s="79" t="s">
        <v>756</v>
      </c>
      <c r="F108" s="165"/>
      <c r="G108" s="166">
        <f>LOOKUP(F108,[1]SCORE4!B:B,[1]SCORE4!A:A)</f>
        <v>0</v>
      </c>
      <c r="H108" s="167"/>
      <c r="I108" s="166">
        <f>LOOKUP(H108,[1]SCORE2!E:E,[1]SCORE2!D:D)</f>
        <v>0</v>
      </c>
      <c r="J108" s="167" t="s">
        <v>835</v>
      </c>
      <c r="K108" s="166">
        <f>LOOKUP(J108,[1]SCORE4!C:C,[1]SCORE4!A:A)</f>
        <v>70</v>
      </c>
      <c r="L108" s="167"/>
      <c r="M108" s="168">
        <f>LOOKUP(L108,[1]SCORE4!D:D,[1]SCORE4!A:A)</f>
        <v>0</v>
      </c>
      <c r="N108" s="165"/>
      <c r="O108" s="166">
        <f>LOOKUP(N108,[1]SCORE2!M:M,[1]SCORE2!L:L)</f>
        <v>0</v>
      </c>
      <c r="P108" s="165">
        <v>1</v>
      </c>
      <c r="Q108" s="168">
        <f>LOOKUP(P108,[1]SCORE4!I:I,[1]SCORE4!J:J)</f>
        <v>30</v>
      </c>
      <c r="R108" s="165"/>
      <c r="S108" s="166">
        <f>LOOKUP(R108,[1]SCORE4!F:F,[1]SCORE4!E:E)</f>
        <v>0</v>
      </c>
      <c r="T108" s="165">
        <v>4.83</v>
      </c>
      <c r="U108" s="168">
        <f>LOOKUP(T108,[1]SCORE4!G:G,[1]SCORE4!E:E)</f>
        <v>40</v>
      </c>
      <c r="V108" s="165"/>
      <c r="W108" s="166">
        <f>LOOKUP(V108,[1]SCORE4!H:H,[1]SCORE4!E:E)</f>
        <v>0</v>
      </c>
      <c r="X108" s="169">
        <f t="shared" si="1"/>
        <v>140</v>
      </c>
      <c r="Y108" s="38"/>
      <c r="Z108" s="38"/>
    </row>
    <row r="109" spans="1:26" s="39" customFormat="1">
      <c r="A109" s="164">
        <v>98</v>
      </c>
      <c r="B109" s="78" t="s">
        <v>836</v>
      </c>
      <c r="C109" s="78" t="s">
        <v>837</v>
      </c>
      <c r="D109" s="79">
        <v>2005</v>
      </c>
      <c r="E109" s="79" t="s">
        <v>756</v>
      </c>
      <c r="F109" s="165"/>
      <c r="G109" s="166">
        <f>LOOKUP(F109,[1]SCORE4!B:B,[1]SCORE4!A:A)</f>
        <v>0</v>
      </c>
      <c r="H109" s="167"/>
      <c r="I109" s="166">
        <f>LOOKUP(H109,[1]SCORE2!E:E,[1]SCORE2!D:D)</f>
        <v>0</v>
      </c>
      <c r="J109" s="167" t="s">
        <v>838</v>
      </c>
      <c r="K109" s="166">
        <f>LOOKUP(J109,[1]SCORE4!C:C,[1]SCORE4!A:A)</f>
        <v>55</v>
      </c>
      <c r="L109" s="167"/>
      <c r="M109" s="168">
        <f>LOOKUP(L109,[1]SCORE4!D:D,[1]SCORE4!A:A)</f>
        <v>0</v>
      </c>
      <c r="N109" s="165"/>
      <c r="O109" s="166">
        <f>LOOKUP(N109,[1]SCORE2!M:M,[1]SCORE2!L:L)</f>
        <v>0</v>
      </c>
      <c r="P109" s="165">
        <v>0.9</v>
      </c>
      <c r="Q109" s="168">
        <f>LOOKUP(P109,[1]SCORE4!I:I,[1]SCORE4!J:J)</f>
        <v>20</v>
      </c>
      <c r="R109" s="165"/>
      <c r="S109" s="166">
        <f>LOOKUP(R109,[1]SCORE4!F:F,[1]SCORE4!E:E)</f>
        <v>0</v>
      </c>
      <c r="T109" s="165">
        <v>6.72</v>
      </c>
      <c r="U109" s="168">
        <f>LOOKUP(T109,[1]SCORE4!G:G,[1]SCORE4!E:E)</f>
        <v>65</v>
      </c>
      <c r="V109" s="165"/>
      <c r="W109" s="166">
        <f>LOOKUP(V109,[1]SCORE4!H:H,[1]SCORE4!E:E)</f>
        <v>0</v>
      </c>
      <c r="X109" s="169">
        <f t="shared" si="1"/>
        <v>140</v>
      </c>
      <c r="Y109" s="38"/>
      <c r="Z109" s="38"/>
    </row>
    <row r="110" spans="1:26" s="39" customFormat="1">
      <c r="A110" s="164">
        <v>99</v>
      </c>
      <c r="B110" s="78" t="s">
        <v>449</v>
      </c>
      <c r="C110" s="78" t="s">
        <v>451</v>
      </c>
      <c r="D110" s="80">
        <v>2006</v>
      </c>
      <c r="E110" s="80" t="s">
        <v>435</v>
      </c>
      <c r="F110" s="165"/>
      <c r="G110" s="166">
        <f>LOOKUP(F110,SCORE4!B:B,SCORE4!A:A)</f>
        <v>0</v>
      </c>
      <c r="H110" s="167"/>
      <c r="I110" s="166">
        <f>LOOKUP(H110,SCORE2!E:E,SCORE2!D:D)</f>
        <v>0</v>
      </c>
      <c r="J110" s="167" t="s">
        <v>544</v>
      </c>
      <c r="K110" s="166">
        <f>LOOKUP(J110,SCORE4!C:C,SCORE4!A:A)</f>
        <v>70</v>
      </c>
      <c r="L110" s="167"/>
      <c r="M110" s="168">
        <f>LOOKUP(L110,SCORE4!D:D,SCORE4!A:A)</f>
        <v>0</v>
      </c>
      <c r="N110" s="165"/>
      <c r="O110" s="166">
        <f>LOOKUP(N110,SCORE2!M:M,SCORE2!L:L)</f>
        <v>0</v>
      </c>
      <c r="P110" s="165">
        <v>1</v>
      </c>
      <c r="Q110" s="168">
        <f>LOOKUP(P110,SCORE4!I:I,SCORE4!J:J)</f>
        <v>30</v>
      </c>
      <c r="R110" s="165"/>
      <c r="S110" s="166">
        <f>LOOKUP(R110,SCORE4!F:F,SCORE4!E:E)</f>
        <v>0</v>
      </c>
      <c r="T110" s="165">
        <v>4.43</v>
      </c>
      <c r="U110" s="168">
        <f>LOOKUP(T110,SCORE4!G:G,SCORE4!E:E)</f>
        <v>35</v>
      </c>
      <c r="V110" s="165"/>
      <c r="W110" s="166">
        <f>LOOKUP(V110,SCORE4!H:H,SCORE4!E:E)</f>
        <v>0</v>
      </c>
      <c r="X110" s="169">
        <f t="shared" si="1"/>
        <v>135</v>
      </c>
      <c r="Y110" s="38"/>
      <c r="Z110" s="38"/>
    </row>
    <row r="111" spans="1:26" s="39" customFormat="1">
      <c r="A111" s="164">
        <v>100</v>
      </c>
      <c r="B111" s="81" t="s">
        <v>462</v>
      </c>
      <c r="C111" s="81" t="s">
        <v>463</v>
      </c>
      <c r="D111" s="82">
        <v>2005</v>
      </c>
      <c r="E111" s="82" t="s">
        <v>436</v>
      </c>
      <c r="F111" s="165"/>
      <c r="G111" s="166">
        <f>LOOKUP(F111,SCORE4!B:B,SCORE4!A:A)</f>
        <v>0</v>
      </c>
      <c r="H111" s="167"/>
      <c r="I111" s="166">
        <f>LOOKUP(H111,SCORE2!E:E,SCORE2!D:D)</f>
        <v>0</v>
      </c>
      <c r="J111" s="167" t="s">
        <v>530</v>
      </c>
      <c r="K111" s="166">
        <f>LOOKUP(J111,SCORE4!C:C,SCORE4!A:A)</f>
        <v>70</v>
      </c>
      <c r="L111" s="167"/>
      <c r="M111" s="168">
        <f>LOOKUP(L111,SCORE4!D:D,SCORE4!A:A)</f>
        <v>0</v>
      </c>
      <c r="N111" s="165"/>
      <c r="O111" s="166">
        <f>LOOKUP(N111,SCORE2!M:M,SCORE2!L:L)</f>
        <v>0</v>
      </c>
      <c r="P111" s="165">
        <v>1</v>
      </c>
      <c r="Q111" s="168">
        <f>LOOKUP(P111,SCORE4!I:I,SCORE4!J:J)</f>
        <v>30</v>
      </c>
      <c r="R111" s="165"/>
      <c r="S111" s="166">
        <f>LOOKUP(R111,SCORE4!F:F,SCORE4!E:E)</f>
        <v>0</v>
      </c>
      <c r="T111" s="165">
        <v>4.4800000000000004</v>
      </c>
      <c r="U111" s="168">
        <f>LOOKUP(T111,SCORE4!G:G,SCORE4!E:E)</f>
        <v>35</v>
      </c>
      <c r="V111" s="165"/>
      <c r="W111" s="166">
        <f>LOOKUP(V111,SCORE4!H:H,SCORE4!E:E)</f>
        <v>0</v>
      </c>
      <c r="X111" s="169">
        <f t="shared" si="1"/>
        <v>135</v>
      </c>
      <c r="Y111" s="38"/>
      <c r="Z111" s="38"/>
    </row>
    <row r="112" spans="1:26" s="39" customFormat="1">
      <c r="A112" s="164">
        <v>101</v>
      </c>
      <c r="B112" s="86" t="s">
        <v>489</v>
      </c>
      <c r="C112" s="84" t="s">
        <v>490</v>
      </c>
      <c r="D112" s="87">
        <v>2006</v>
      </c>
      <c r="E112" s="87" t="s">
        <v>439</v>
      </c>
      <c r="F112" s="165"/>
      <c r="G112" s="166">
        <f>LOOKUP(F112,SCORE4!B:B,SCORE4!A:A)</f>
        <v>0</v>
      </c>
      <c r="H112" s="167"/>
      <c r="I112" s="166">
        <f>LOOKUP(H112,SCORE2!E:E,SCORE2!D:D)</f>
        <v>0</v>
      </c>
      <c r="J112" s="167"/>
      <c r="K112" s="166">
        <f>LOOKUP(J112,SCORE4!C:C,SCORE4!A:A)</f>
        <v>0</v>
      </c>
      <c r="L112" s="167">
        <v>13.31</v>
      </c>
      <c r="M112" s="168">
        <f>LOOKUP(L112,SCORE4!D:D,SCORE4!A:A)</f>
        <v>55</v>
      </c>
      <c r="N112" s="165"/>
      <c r="O112" s="166">
        <f>LOOKUP(N112,SCORE2!M:M,SCORE2!L:L)</f>
        <v>0</v>
      </c>
      <c r="P112" s="165">
        <v>0.9</v>
      </c>
      <c r="Q112" s="168">
        <f>LOOKUP(P112,SCORE4!I:I,SCORE4!J:J)</f>
        <v>20</v>
      </c>
      <c r="R112" s="165"/>
      <c r="S112" s="166">
        <f>LOOKUP(R112,SCORE4!F:F,SCORE4!E:E)</f>
        <v>0</v>
      </c>
      <c r="T112" s="165">
        <v>6.19</v>
      </c>
      <c r="U112" s="168">
        <f>LOOKUP(T112,SCORE4!G:G,SCORE4!E:E)</f>
        <v>60</v>
      </c>
      <c r="V112" s="165"/>
      <c r="W112" s="166">
        <f>LOOKUP(V112,SCORE4!H:H,SCORE4!E:E)</f>
        <v>0</v>
      </c>
      <c r="X112" s="169">
        <f t="shared" si="1"/>
        <v>135</v>
      </c>
      <c r="Y112" s="38"/>
      <c r="Z112" s="38"/>
    </row>
    <row r="113" spans="1:26" s="39" customFormat="1">
      <c r="A113" s="164">
        <v>102</v>
      </c>
      <c r="B113" s="86" t="s">
        <v>493</v>
      </c>
      <c r="C113" s="84" t="s">
        <v>494</v>
      </c>
      <c r="D113" s="85">
        <v>2006</v>
      </c>
      <c r="E113" s="87" t="s">
        <v>439</v>
      </c>
      <c r="F113" s="165"/>
      <c r="G113" s="166">
        <f>LOOKUP(F113,SCORE4!B:B,SCORE4!A:A)</f>
        <v>0</v>
      </c>
      <c r="H113" s="167"/>
      <c r="I113" s="166">
        <f>LOOKUP(H113,SCORE2!E:E,SCORE2!D:D)</f>
        <v>0</v>
      </c>
      <c r="J113" s="167"/>
      <c r="K113" s="166">
        <f>LOOKUP(J113,SCORE4!C:C,SCORE4!A:A)</f>
        <v>0</v>
      </c>
      <c r="L113" s="167">
        <v>13.58</v>
      </c>
      <c r="M113" s="168">
        <f>LOOKUP(L113,SCORE4!D:D,SCORE4!A:A)</f>
        <v>50</v>
      </c>
      <c r="N113" s="165"/>
      <c r="O113" s="166">
        <f>LOOKUP(N113,SCORE2!M:M,SCORE2!L:L)</f>
        <v>0</v>
      </c>
      <c r="P113" s="165">
        <v>0.9</v>
      </c>
      <c r="Q113" s="168">
        <f>LOOKUP(P113,SCORE4!I:I,SCORE4!J:J)</f>
        <v>20</v>
      </c>
      <c r="R113" s="165"/>
      <c r="S113" s="166">
        <f>LOOKUP(R113,SCORE4!F:F,SCORE4!E:E)</f>
        <v>0</v>
      </c>
      <c r="T113" s="165">
        <v>6.58</v>
      </c>
      <c r="U113" s="168">
        <f>LOOKUP(T113,SCORE4!G:G,SCORE4!E:E)</f>
        <v>65</v>
      </c>
      <c r="V113" s="165"/>
      <c r="W113" s="166">
        <f>LOOKUP(V113,SCORE4!H:H,SCORE4!E:E)</f>
        <v>0</v>
      </c>
      <c r="X113" s="169">
        <f t="shared" si="1"/>
        <v>135</v>
      </c>
      <c r="Y113" s="38"/>
      <c r="Z113" s="38"/>
    </row>
    <row r="114" spans="1:26" s="39" customFormat="1">
      <c r="A114" s="164">
        <v>103</v>
      </c>
      <c r="B114" s="92" t="s">
        <v>504</v>
      </c>
      <c r="C114" s="92" t="s">
        <v>505</v>
      </c>
      <c r="D114" s="95">
        <v>2005</v>
      </c>
      <c r="E114" s="89" t="s">
        <v>436</v>
      </c>
      <c r="F114" s="165"/>
      <c r="G114" s="166">
        <f>LOOKUP(F114,SCORE4!B:B,SCORE4!A:A)</f>
        <v>0</v>
      </c>
      <c r="H114" s="167"/>
      <c r="I114" s="166">
        <f>LOOKUP(H114,SCORE2!E:E,SCORE2!D:D)</f>
        <v>0</v>
      </c>
      <c r="J114" s="167"/>
      <c r="K114" s="166">
        <f>LOOKUP(J114,SCORE4!C:C,SCORE4!A:A)</f>
        <v>0</v>
      </c>
      <c r="L114" s="167">
        <v>19.399999999999999</v>
      </c>
      <c r="M114" s="168">
        <f>LOOKUP(L114,SCORE4!D:D,SCORE4!A:A)</f>
        <v>10</v>
      </c>
      <c r="N114" s="165"/>
      <c r="O114" s="166">
        <f>LOOKUP(N114,SCORE2!M:M,SCORE2!L:L)</f>
        <v>0</v>
      </c>
      <c r="P114" s="165">
        <v>1.2</v>
      </c>
      <c r="Q114" s="168">
        <f>LOOKUP(P114,SCORE4!I:I,SCORE4!J:J)</f>
        <v>60</v>
      </c>
      <c r="R114" s="165"/>
      <c r="S114" s="166">
        <f>LOOKUP(R114,SCORE4!F:F,SCORE4!E:E)</f>
        <v>0</v>
      </c>
      <c r="T114" s="165">
        <v>6.75</v>
      </c>
      <c r="U114" s="168">
        <f>LOOKUP(T114,SCORE4!G:G,SCORE4!E:E)</f>
        <v>65</v>
      </c>
      <c r="V114" s="165"/>
      <c r="W114" s="166">
        <f>LOOKUP(V114,SCORE4!H:H,SCORE4!E:E)</f>
        <v>0</v>
      </c>
      <c r="X114" s="169">
        <f t="shared" si="1"/>
        <v>135</v>
      </c>
      <c r="Y114" s="38"/>
      <c r="Z114" s="38"/>
    </row>
    <row r="115" spans="1:26" s="39" customFormat="1">
      <c r="A115" s="164">
        <v>104</v>
      </c>
      <c r="B115" s="97" t="s">
        <v>629</v>
      </c>
      <c r="C115" s="97" t="s">
        <v>630</v>
      </c>
      <c r="D115" s="98">
        <v>2006</v>
      </c>
      <c r="E115" s="98" t="s">
        <v>612</v>
      </c>
      <c r="F115" s="165"/>
      <c r="G115" s="166">
        <f>LOOKUP(F115,[2]SCORE4!B:B,[2]SCORE4!A:A)</f>
        <v>0</v>
      </c>
      <c r="H115" s="167"/>
      <c r="I115" s="166">
        <f>LOOKUP(H115,[2]SCORE2!E:E,[2]SCORE2!D:D)</f>
        <v>0</v>
      </c>
      <c r="J115" s="167" t="s">
        <v>631</v>
      </c>
      <c r="K115" s="166">
        <f>LOOKUP(J115,[2]SCORE4!C:C,[2]SCORE4!A:A)</f>
        <v>55</v>
      </c>
      <c r="L115" s="167"/>
      <c r="M115" s="168">
        <f>LOOKUP(L115,[2]SCORE4!D:D,[2]SCORE4!A:A)</f>
        <v>0</v>
      </c>
      <c r="N115" s="165"/>
      <c r="O115" s="166">
        <f>LOOKUP(N115,[2]SCORE2!M:M,[2]SCORE2!L:L)</f>
        <v>0</v>
      </c>
      <c r="P115" s="165">
        <v>1.1000000000000001</v>
      </c>
      <c r="Q115" s="168">
        <f>LOOKUP(P115,[2]SCORE4!I:I,[2]SCORE4!J:J)</f>
        <v>40</v>
      </c>
      <c r="R115" s="165"/>
      <c r="S115" s="166">
        <f>LOOKUP(R115,[2]SCORE4!F:F,[2]SCORE4!E:E)</f>
        <v>0</v>
      </c>
      <c r="T115" s="165">
        <v>4.9000000000000004</v>
      </c>
      <c r="U115" s="168">
        <f>LOOKUP(T115,[2]SCORE4!G:G,[2]SCORE4!E:E)</f>
        <v>40</v>
      </c>
      <c r="V115" s="165"/>
      <c r="W115" s="166">
        <f>LOOKUP(V115,[2]SCORE4!H:H,[2]SCORE4!E:E)</f>
        <v>0</v>
      </c>
      <c r="X115" s="169">
        <f t="shared" si="1"/>
        <v>135</v>
      </c>
      <c r="Y115" s="38"/>
      <c r="Z115" s="38"/>
    </row>
    <row r="116" spans="1:26" s="39" customFormat="1">
      <c r="A116" s="164">
        <v>105</v>
      </c>
      <c r="B116" s="93" t="s">
        <v>632</v>
      </c>
      <c r="C116" s="93" t="s">
        <v>633</v>
      </c>
      <c r="D116" s="79">
        <v>2005</v>
      </c>
      <c r="E116" s="79" t="s">
        <v>585</v>
      </c>
      <c r="F116" s="165"/>
      <c r="G116" s="166">
        <f>LOOKUP(F116,[2]SCORE4!B:B,[2]SCORE4!A:A)</f>
        <v>0</v>
      </c>
      <c r="H116" s="167"/>
      <c r="I116" s="166">
        <f>LOOKUP(H116,[2]SCORE2!E:E,[2]SCORE2!D:D)</f>
        <v>0</v>
      </c>
      <c r="J116" s="167" t="s">
        <v>634</v>
      </c>
      <c r="K116" s="166">
        <f>LOOKUP(J116,[2]SCORE4!C:C,[2]SCORE4!A:A)</f>
        <v>40</v>
      </c>
      <c r="L116" s="167"/>
      <c r="M116" s="168">
        <f>LOOKUP(L116,[2]SCORE4!D:D,[2]SCORE4!A:A)</f>
        <v>0</v>
      </c>
      <c r="N116" s="165"/>
      <c r="O116" s="166">
        <f>LOOKUP(N116,[2]SCORE2!M:M,[2]SCORE2!L:L)</f>
        <v>0</v>
      </c>
      <c r="P116" s="165">
        <v>1.1000000000000001</v>
      </c>
      <c r="Q116" s="168">
        <f>LOOKUP(P116,[2]SCORE4!I:I,[2]SCORE4!J:J)</f>
        <v>40</v>
      </c>
      <c r="R116" s="165"/>
      <c r="S116" s="166">
        <f>LOOKUP(R116,[2]SCORE4!F:F,[2]SCORE4!E:E)</f>
        <v>0</v>
      </c>
      <c r="T116" s="165">
        <v>5.9</v>
      </c>
      <c r="U116" s="168">
        <f>LOOKUP(T116,[2]SCORE4!G:G,[2]SCORE4!E:E)</f>
        <v>55</v>
      </c>
      <c r="V116" s="165"/>
      <c r="W116" s="166">
        <f>LOOKUP(V116,[2]SCORE4!H:H,[2]SCORE4!E:E)</f>
        <v>0</v>
      </c>
      <c r="X116" s="169">
        <f t="shared" si="1"/>
        <v>135</v>
      </c>
      <c r="Y116" s="38"/>
      <c r="Z116" s="38"/>
    </row>
    <row r="117" spans="1:26" s="39" customFormat="1">
      <c r="A117" s="164">
        <v>106</v>
      </c>
      <c r="B117" s="78" t="s">
        <v>635</v>
      </c>
      <c r="C117" s="78" t="s">
        <v>636</v>
      </c>
      <c r="D117" s="79">
        <v>2005</v>
      </c>
      <c r="E117" s="79" t="s">
        <v>583</v>
      </c>
      <c r="F117" s="165"/>
      <c r="G117" s="166">
        <f>LOOKUP(F117,[2]SCORE4!B:B,[2]SCORE4!A:A)</f>
        <v>0</v>
      </c>
      <c r="H117" s="167"/>
      <c r="I117" s="166">
        <f>LOOKUP(H117,[2]SCORE2!E:E,[2]SCORE2!D:D)</f>
        <v>0</v>
      </c>
      <c r="J117" s="167"/>
      <c r="K117" s="166">
        <f>LOOKUP(J117,[2]SCORE4!C:C,[2]SCORE4!A:A)</f>
        <v>0</v>
      </c>
      <c r="L117" s="167">
        <v>13.74</v>
      </c>
      <c r="M117" s="168">
        <f>LOOKUP(L117,[2]SCORE4!D:D,[2]SCORE4!A:A)</f>
        <v>50</v>
      </c>
      <c r="N117" s="165"/>
      <c r="O117" s="166">
        <f>LOOKUP(N117,[2]SCORE2!M:M,[2]SCORE2!L:L)</f>
        <v>0</v>
      </c>
      <c r="P117" s="165">
        <v>1.1000000000000001</v>
      </c>
      <c r="Q117" s="168">
        <f>LOOKUP(P117,[2]SCORE4!I:I,[2]SCORE4!J:J)</f>
        <v>40</v>
      </c>
      <c r="R117" s="165"/>
      <c r="S117" s="166">
        <f>LOOKUP(R117,[2]SCORE4!F:F,[2]SCORE4!E:E)</f>
        <v>0</v>
      </c>
      <c r="T117" s="165">
        <v>5.2</v>
      </c>
      <c r="U117" s="168">
        <f>LOOKUP(T117,[2]SCORE4!G:G,[2]SCORE4!E:E)</f>
        <v>45</v>
      </c>
      <c r="V117" s="165"/>
      <c r="W117" s="166">
        <f>LOOKUP(V117,[2]SCORE4!H:H,[2]SCORE4!E:E)</f>
        <v>0</v>
      </c>
      <c r="X117" s="169">
        <f t="shared" si="1"/>
        <v>135</v>
      </c>
      <c r="Y117" s="38"/>
      <c r="Z117" s="38"/>
    </row>
    <row r="118" spans="1:26" s="39" customFormat="1">
      <c r="A118" s="164">
        <v>107</v>
      </c>
      <c r="B118" s="93" t="s">
        <v>839</v>
      </c>
      <c r="C118" s="93" t="s">
        <v>499</v>
      </c>
      <c r="D118" s="79">
        <v>2006</v>
      </c>
      <c r="E118" s="79" t="s">
        <v>776</v>
      </c>
      <c r="F118" s="165"/>
      <c r="G118" s="166">
        <f>LOOKUP(F118,[1]SCORE4!B:B,[1]SCORE4!A:A)</f>
        <v>0</v>
      </c>
      <c r="H118" s="167"/>
      <c r="I118" s="166">
        <f>LOOKUP(H118,[1]SCORE2!E:E,[1]SCORE2!D:D)</f>
        <v>0</v>
      </c>
      <c r="J118" s="167" t="s">
        <v>840</v>
      </c>
      <c r="K118" s="166">
        <f>LOOKUP(J118,[1]SCORE4!C:C,[1]SCORE4!A:A)</f>
        <v>75</v>
      </c>
      <c r="L118" s="167"/>
      <c r="M118" s="168">
        <f>LOOKUP(L118,[1]SCORE4!D:D,[1]SCORE4!A:A)</f>
        <v>0</v>
      </c>
      <c r="N118" s="165"/>
      <c r="O118" s="166">
        <f>LOOKUP(N118,[1]SCORE2!M:M,[1]SCORE2!L:L)</f>
        <v>0</v>
      </c>
      <c r="P118" s="165">
        <v>1</v>
      </c>
      <c r="Q118" s="168">
        <f>LOOKUP(P118,[1]SCORE4!I:I,[1]SCORE4!J:J)</f>
        <v>30</v>
      </c>
      <c r="R118" s="165"/>
      <c r="S118" s="166">
        <f>LOOKUP(R118,[1]SCORE4!F:F,[1]SCORE4!E:E)</f>
        <v>0</v>
      </c>
      <c r="T118" s="165">
        <v>3.94</v>
      </c>
      <c r="U118" s="168">
        <f>LOOKUP(T118,[1]SCORE4!G:G,[1]SCORE4!E:E)</f>
        <v>30</v>
      </c>
      <c r="V118" s="165"/>
      <c r="W118" s="166">
        <f>LOOKUP(V118,[1]SCORE4!H:H,[1]SCORE4!E:E)</f>
        <v>0</v>
      </c>
      <c r="X118" s="169">
        <f t="shared" si="1"/>
        <v>135</v>
      </c>
      <c r="Y118" s="38"/>
      <c r="Z118" s="38"/>
    </row>
    <row r="119" spans="1:26" s="39" customFormat="1">
      <c r="A119" s="164">
        <v>108</v>
      </c>
      <c r="B119" s="106" t="s">
        <v>841</v>
      </c>
      <c r="C119" s="107" t="s">
        <v>522</v>
      </c>
      <c r="D119" s="108">
        <v>2006</v>
      </c>
      <c r="E119" s="109" t="s">
        <v>754</v>
      </c>
      <c r="F119" s="165"/>
      <c r="G119" s="166">
        <f>LOOKUP(F119,[1]SCORE4!B:B,[1]SCORE4!A:A)</f>
        <v>0</v>
      </c>
      <c r="H119" s="167"/>
      <c r="I119" s="166">
        <f>LOOKUP(H119,[1]SCORE2!E:E,[1]SCORE2!D:D)</f>
        <v>0</v>
      </c>
      <c r="J119" s="167" t="s">
        <v>842</v>
      </c>
      <c r="K119" s="166">
        <f>LOOKUP(J119,[1]SCORE4!C:C,[1]SCORE4!A:A)</f>
        <v>55</v>
      </c>
      <c r="L119" s="167"/>
      <c r="M119" s="168">
        <f>LOOKUP(L119,[1]SCORE4!D:D,[1]SCORE4!A:A)</f>
        <v>0</v>
      </c>
      <c r="N119" s="165"/>
      <c r="O119" s="166">
        <f>LOOKUP(N119,[1]SCORE2!M:M,[1]SCORE2!L:L)</f>
        <v>0</v>
      </c>
      <c r="P119" s="165">
        <v>1.1000000000000001</v>
      </c>
      <c r="Q119" s="168">
        <f>LOOKUP(P119,[1]SCORE4!I:I,[1]SCORE4!J:J)</f>
        <v>40</v>
      </c>
      <c r="R119" s="165"/>
      <c r="S119" s="166">
        <f>LOOKUP(R119,[1]SCORE4!F:F,[1]SCORE4!E:E)</f>
        <v>0</v>
      </c>
      <c r="T119" s="165">
        <v>4.9000000000000004</v>
      </c>
      <c r="U119" s="168">
        <f>LOOKUP(T119,[1]SCORE4!G:G,[1]SCORE4!E:E)</f>
        <v>40</v>
      </c>
      <c r="V119" s="165"/>
      <c r="W119" s="166">
        <f>LOOKUP(V119,[1]SCORE4!H:H,[1]SCORE4!E:E)</f>
        <v>0</v>
      </c>
      <c r="X119" s="169">
        <f t="shared" si="1"/>
        <v>135</v>
      </c>
      <c r="Y119" s="38"/>
      <c r="Z119" s="38"/>
    </row>
    <row r="120" spans="1:26" s="39" customFormat="1">
      <c r="A120" s="164">
        <v>109</v>
      </c>
      <c r="B120" s="78" t="s">
        <v>843</v>
      </c>
      <c r="C120" s="78" t="s">
        <v>844</v>
      </c>
      <c r="D120" s="79">
        <v>2006</v>
      </c>
      <c r="E120" s="79" t="s">
        <v>766</v>
      </c>
      <c r="F120" s="165"/>
      <c r="G120" s="166">
        <f>LOOKUP(F120,[1]SCORE4!B:B,[1]SCORE4!A:A)</f>
        <v>0</v>
      </c>
      <c r="H120" s="167"/>
      <c r="I120" s="166">
        <f>LOOKUP(H120,[1]SCORE2!E:E,[1]SCORE2!D:D)</f>
        <v>0</v>
      </c>
      <c r="J120" s="167" t="s">
        <v>845</v>
      </c>
      <c r="K120" s="166">
        <f>LOOKUP(J120,[1]SCORE4!C:C,[1]SCORE4!A:A)</f>
        <v>65</v>
      </c>
      <c r="L120" s="167"/>
      <c r="M120" s="168">
        <f>LOOKUP(L120,[1]SCORE4!D:D,[1]SCORE4!A:A)</f>
        <v>0</v>
      </c>
      <c r="N120" s="165"/>
      <c r="O120" s="166">
        <f>LOOKUP(N120,[1]SCORE2!M:M,[1]SCORE2!L:L)</f>
        <v>0</v>
      </c>
      <c r="P120" s="165">
        <v>1.1000000000000001</v>
      </c>
      <c r="Q120" s="168">
        <f>LOOKUP(P120,[1]SCORE4!I:I,[1]SCORE4!J:J)</f>
        <v>40</v>
      </c>
      <c r="R120" s="165"/>
      <c r="S120" s="166">
        <f>LOOKUP(R120,[1]SCORE4!F:F,[1]SCORE4!E:E)</f>
        <v>0</v>
      </c>
      <c r="T120" s="165">
        <v>3.8</v>
      </c>
      <c r="U120" s="168">
        <f>LOOKUP(T120,[1]SCORE4!G:G,[1]SCORE4!E:E)</f>
        <v>30</v>
      </c>
      <c r="V120" s="165"/>
      <c r="W120" s="166">
        <f>LOOKUP(V120,[1]SCORE4!H:H,[1]SCORE4!E:E)</f>
        <v>0</v>
      </c>
      <c r="X120" s="169">
        <f t="shared" si="1"/>
        <v>135</v>
      </c>
      <c r="Y120" s="38"/>
      <c r="Z120" s="38"/>
    </row>
    <row r="121" spans="1:26" s="39" customFormat="1">
      <c r="A121" s="164">
        <v>110</v>
      </c>
      <c r="B121" s="78" t="s">
        <v>467</v>
      </c>
      <c r="C121" s="78" t="s">
        <v>468</v>
      </c>
      <c r="D121" s="79">
        <v>2006</v>
      </c>
      <c r="E121" s="79" t="s">
        <v>441</v>
      </c>
      <c r="F121" s="165"/>
      <c r="G121" s="166">
        <f>LOOKUP(F121,SCORE4!B:B,SCORE4!A:A)</f>
        <v>0</v>
      </c>
      <c r="H121" s="167"/>
      <c r="I121" s="166">
        <f>LOOKUP(H121,SCORE2!E:E,SCORE2!D:D)</f>
        <v>0</v>
      </c>
      <c r="J121" s="167" t="s">
        <v>531</v>
      </c>
      <c r="K121" s="166">
        <f>LOOKUP(J121,SCORE4!C:C,SCORE4!A:A)</f>
        <v>65</v>
      </c>
      <c r="L121" s="167"/>
      <c r="M121" s="168">
        <f>LOOKUP(L121,SCORE4!D:D,SCORE4!A:A)</f>
        <v>0</v>
      </c>
      <c r="N121" s="165"/>
      <c r="O121" s="166">
        <f>LOOKUP(N121,SCORE2!M:M,SCORE2!L:L)</f>
        <v>0</v>
      </c>
      <c r="P121" s="165">
        <v>0.9</v>
      </c>
      <c r="Q121" s="168">
        <f>LOOKUP(P121,SCORE4!I:I,SCORE4!J:J)</f>
        <v>20</v>
      </c>
      <c r="R121" s="165"/>
      <c r="S121" s="166">
        <f>LOOKUP(R121,SCORE4!F:F,SCORE4!E:E)</f>
        <v>0</v>
      </c>
      <c r="T121" s="165">
        <v>5.01</v>
      </c>
      <c r="U121" s="168">
        <f>LOOKUP(T121,SCORE4!G:G,SCORE4!E:E)</f>
        <v>45</v>
      </c>
      <c r="V121" s="165"/>
      <c r="W121" s="166">
        <f>LOOKUP(V121,SCORE4!H:H,SCORE4!E:E)</f>
        <v>0</v>
      </c>
      <c r="X121" s="169">
        <f t="shared" si="1"/>
        <v>130</v>
      </c>
      <c r="Y121" s="38"/>
      <c r="Z121" s="38"/>
    </row>
    <row r="122" spans="1:26" s="39" customFormat="1">
      <c r="A122" s="164">
        <v>111</v>
      </c>
      <c r="B122" s="78" t="s">
        <v>516</v>
      </c>
      <c r="C122" s="78" t="s">
        <v>450</v>
      </c>
      <c r="D122" s="79">
        <v>2006</v>
      </c>
      <c r="E122" s="79" t="s">
        <v>437</v>
      </c>
      <c r="F122" s="165"/>
      <c r="G122" s="166">
        <f>LOOKUP(F122,SCORE4!B:B,SCORE4!A:A)</f>
        <v>0</v>
      </c>
      <c r="H122" s="167"/>
      <c r="I122" s="166">
        <f>LOOKUP(H122,SCORE2!E:E,SCORE2!D:D)</f>
        <v>0</v>
      </c>
      <c r="J122" s="167"/>
      <c r="K122" s="166">
        <f>LOOKUP(J122,SCORE4!C:C,SCORE4!A:A)</f>
        <v>0</v>
      </c>
      <c r="L122" s="167">
        <v>12.13</v>
      </c>
      <c r="M122" s="168">
        <f>LOOKUP(L122,SCORE4!D:D,SCORE4!A:A)</f>
        <v>75</v>
      </c>
      <c r="N122" s="165"/>
      <c r="O122" s="166">
        <f>LOOKUP(N122,SCORE2!M:M,SCORE2!L:L)</f>
        <v>0</v>
      </c>
      <c r="P122" s="165">
        <v>0.9</v>
      </c>
      <c r="Q122" s="168">
        <f>LOOKUP(P122,SCORE4!I:I,SCORE4!J:J)</f>
        <v>20</v>
      </c>
      <c r="R122" s="165"/>
      <c r="S122" s="166">
        <f>LOOKUP(R122,SCORE4!F:F,SCORE4!E:E)</f>
        <v>0</v>
      </c>
      <c r="T122" s="165">
        <v>4.18</v>
      </c>
      <c r="U122" s="168">
        <f>LOOKUP(T122,SCORE4!G:G,SCORE4!E:E)</f>
        <v>35</v>
      </c>
      <c r="V122" s="165"/>
      <c r="W122" s="166">
        <f>LOOKUP(V122,SCORE4!H:H,SCORE4!E:E)</f>
        <v>0</v>
      </c>
      <c r="X122" s="169">
        <f t="shared" si="1"/>
        <v>130</v>
      </c>
      <c r="Y122" s="38"/>
      <c r="Z122" s="38"/>
    </row>
    <row r="123" spans="1:26" s="39" customFormat="1">
      <c r="A123" s="164">
        <v>112</v>
      </c>
      <c r="B123" s="78" t="s">
        <v>561</v>
      </c>
      <c r="C123" s="78" t="s">
        <v>562</v>
      </c>
      <c r="D123" s="79">
        <v>2005</v>
      </c>
      <c r="E123" s="79" t="s">
        <v>434</v>
      </c>
      <c r="F123" s="165"/>
      <c r="G123" s="166">
        <f>LOOKUP(F123,SCORE4!B:B,SCORE4!A:A)</f>
        <v>0</v>
      </c>
      <c r="H123" s="167"/>
      <c r="I123" s="166">
        <f>LOOKUP(H123,SCORE2!E:E,SCORE2!D:D)</f>
        <v>0</v>
      </c>
      <c r="J123" s="167" t="s">
        <v>569</v>
      </c>
      <c r="K123" s="166">
        <f>LOOKUP(J123,SCORE4!C:C,SCORE4!A:A)</f>
        <v>65</v>
      </c>
      <c r="L123" s="167"/>
      <c r="M123" s="168">
        <f>LOOKUP(L123,SCORE4!D:D,SCORE4!A:A)</f>
        <v>0</v>
      </c>
      <c r="N123" s="165"/>
      <c r="O123" s="166">
        <f>LOOKUP(N123,SCORE2!M:M,SCORE2!L:L)</f>
        <v>0</v>
      </c>
      <c r="P123" s="165">
        <v>0.9</v>
      </c>
      <c r="Q123" s="168">
        <f>LOOKUP(P123,SCORE4!I:I,SCORE4!J:J)</f>
        <v>20</v>
      </c>
      <c r="R123" s="165"/>
      <c r="S123" s="166">
        <f>LOOKUP(R123,SCORE4!F:F,SCORE4!E:E)</f>
        <v>0</v>
      </c>
      <c r="T123" s="165">
        <v>5.2</v>
      </c>
      <c r="U123" s="168">
        <f>LOOKUP(T123,SCORE4!G:G,SCORE4!E:E)</f>
        <v>45</v>
      </c>
      <c r="V123" s="165"/>
      <c r="W123" s="166">
        <f>LOOKUP(V123,SCORE4!H:H,SCORE4!E:E)</f>
        <v>0</v>
      </c>
      <c r="X123" s="169">
        <f t="shared" si="1"/>
        <v>130</v>
      </c>
      <c r="Y123" s="38"/>
      <c r="Z123" s="38"/>
    </row>
    <row r="124" spans="1:26" s="39" customFormat="1">
      <c r="A124" s="164">
        <v>113</v>
      </c>
      <c r="B124" s="93" t="s">
        <v>637</v>
      </c>
      <c r="C124" s="93" t="s">
        <v>638</v>
      </c>
      <c r="D124" s="79">
        <v>2005</v>
      </c>
      <c r="E124" s="79" t="s">
        <v>585</v>
      </c>
      <c r="F124" s="165"/>
      <c r="G124" s="166">
        <f>LOOKUP(F124,[2]SCORE4!B:B,[2]SCORE4!A:A)</f>
        <v>0</v>
      </c>
      <c r="H124" s="167"/>
      <c r="I124" s="166">
        <f>LOOKUP(H124,[2]SCORE2!E:E,[2]SCORE2!D:D)</f>
        <v>0</v>
      </c>
      <c r="J124" s="167" t="s">
        <v>639</v>
      </c>
      <c r="K124" s="166">
        <f>LOOKUP(J124,[2]SCORE4!C:C,[2]SCORE4!A:A)</f>
        <v>60</v>
      </c>
      <c r="L124" s="167"/>
      <c r="M124" s="168">
        <f>LOOKUP(L124,[2]SCORE4!D:D,[2]SCORE4!A:A)</f>
        <v>0</v>
      </c>
      <c r="N124" s="165"/>
      <c r="O124" s="166">
        <f>LOOKUP(N124,[2]SCORE2!M:M,[2]SCORE2!L:L)</f>
        <v>0</v>
      </c>
      <c r="P124" s="165">
        <v>1</v>
      </c>
      <c r="Q124" s="168">
        <f>LOOKUP(P124,[2]SCORE4!I:I,[2]SCORE4!J:J)</f>
        <v>30</v>
      </c>
      <c r="R124" s="165"/>
      <c r="S124" s="166">
        <f>LOOKUP(R124,[2]SCORE4!F:F,[2]SCORE4!E:E)</f>
        <v>0</v>
      </c>
      <c r="T124" s="165">
        <v>4.8499999999999996</v>
      </c>
      <c r="U124" s="168">
        <f>LOOKUP(T124,[2]SCORE4!G:G,[2]SCORE4!E:E)</f>
        <v>40</v>
      </c>
      <c r="V124" s="165"/>
      <c r="W124" s="166">
        <f>LOOKUP(V124,[2]SCORE4!H:H,[2]SCORE4!E:E)</f>
        <v>0</v>
      </c>
      <c r="X124" s="169">
        <f t="shared" si="1"/>
        <v>130</v>
      </c>
      <c r="Y124" s="38"/>
      <c r="Z124" s="38"/>
    </row>
    <row r="125" spans="1:26" s="39" customFormat="1">
      <c r="A125" s="164">
        <v>114</v>
      </c>
      <c r="B125" s="93" t="s">
        <v>640</v>
      </c>
      <c r="C125" s="93" t="s">
        <v>641</v>
      </c>
      <c r="D125" s="79">
        <v>2006</v>
      </c>
      <c r="E125" s="79" t="s">
        <v>585</v>
      </c>
      <c r="F125" s="165"/>
      <c r="G125" s="166">
        <f>LOOKUP(F125,[2]SCORE4!B:B,[2]SCORE4!A:A)</f>
        <v>0</v>
      </c>
      <c r="H125" s="167"/>
      <c r="I125" s="166">
        <f>LOOKUP(H125,[2]SCORE2!E:E,[2]SCORE2!D:D)</f>
        <v>0</v>
      </c>
      <c r="J125" s="167" t="s">
        <v>642</v>
      </c>
      <c r="K125" s="166">
        <f>LOOKUP(J125,[2]SCORE4!C:C,[2]SCORE4!A:A)</f>
        <v>50</v>
      </c>
      <c r="L125" s="167"/>
      <c r="M125" s="168">
        <f>LOOKUP(L125,[2]SCORE4!D:D,[2]SCORE4!A:A)</f>
        <v>0</v>
      </c>
      <c r="N125" s="165"/>
      <c r="O125" s="166">
        <f>LOOKUP(N125,[2]SCORE2!M:M,[2]SCORE2!L:L)</f>
        <v>0</v>
      </c>
      <c r="P125" s="165">
        <v>1.1000000000000001</v>
      </c>
      <c r="Q125" s="168">
        <f>LOOKUP(P125,[2]SCORE4!I:I,[2]SCORE4!J:J)</f>
        <v>40</v>
      </c>
      <c r="R125" s="165"/>
      <c r="S125" s="166">
        <f>LOOKUP(R125,[2]SCORE4!F:F,[2]SCORE4!E:E)</f>
        <v>0</v>
      </c>
      <c r="T125" s="165">
        <v>4.87</v>
      </c>
      <c r="U125" s="168">
        <f>LOOKUP(T125,[2]SCORE4!G:G,[2]SCORE4!E:E)</f>
        <v>40</v>
      </c>
      <c r="V125" s="165"/>
      <c r="W125" s="166">
        <f>LOOKUP(V125,[2]SCORE4!H:H,[2]SCORE4!E:E)</f>
        <v>0</v>
      </c>
      <c r="X125" s="169">
        <f t="shared" si="1"/>
        <v>130</v>
      </c>
      <c r="Y125" s="38"/>
      <c r="Z125" s="38"/>
    </row>
    <row r="126" spans="1:26" s="39" customFormat="1">
      <c r="A126" s="164">
        <v>115</v>
      </c>
      <c r="B126" s="78" t="s">
        <v>643</v>
      </c>
      <c r="C126" s="78" t="s">
        <v>644</v>
      </c>
      <c r="D126" s="79">
        <v>2006</v>
      </c>
      <c r="E126" s="79" t="s">
        <v>583</v>
      </c>
      <c r="F126" s="165"/>
      <c r="G126" s="166">
        <f>LOOKUP(F126,[2]SCORE4!B:B,[2]SCORE4!A:A)</f>
        <v>0</v>
      </c>
      <c r="H126" s="167"/>
      <c r="I126" s="166">
        <f>LOOKUP(H126,[2]SCORE2!E:E,[2]SCORE2!D:D)</f>
        <v>0</v>
      </c>
      <c r="J126" s="167"/>
      <c r="K126" s="166">
        <f>LOOKUP(J126,[2]SCORE4!C:C,[2]SCORE4!A:A)</f>
        <v>0</v>
      </c>
      <c r="L126" s="167">
        <v>14.19</v>
      </c>
      <c r="M126" s="168">
        <f>LOOKUP(L126,[2]SCORE4!D:D,[2]SCORE4!A:A)</f>
        <v>40</v>
      </c>
      <c r="N126" s="165"/>
      <c r="O126" s="166">
        <f>LOOKUP(N126,[2]SCORE2!M:M,[2]SCORE2!L:L)</f>
        <v>0</v>
      </c>
      <c r="P126" s="165">
        <v>1.1000000000000001</v>
      </c>
      <c r="Q126" s="168">
        <f>LOOKUP(P126,[2]SCORE4!I:I,[2]SCORE4!J:J)</f>
        <v>40</v>
      </c>
      <c r="R126" s="165"/>
      <c r="S126" s="166">
        <f>LOOKUP(R126,[2]SCORE4!F:F,[2]SCORE4!E:E)</f>
        <v>0</v>
      </c>
      <c r="T126" s="165">
        <v>5.45</v>
      </c>
      <c r="U126" s="168">
        <f>LOOKUP(T126,[2]SCORE4!G:G,[2]SCORE4!E:E)</f>
        <v>50</v>
      </c>
      <c r="V126" s="165"/>
      <c r="W126" s="166">
        <f>LOOKUP(V126,[2]SCORE4!H:H,[2]SCORE4!E:E)</f>
        <v>0</v>
      </c>
      <c r="X126" s="169">
        <f t="shared" si="1"/>
        <v>130</v>
      </c>
      <c r="Y126" s="38"/>
      <c r="Z126" s="38"/>
    </row>
    <row r="127" spans="1:26" s="39" customFormat="1">
      <c r="A127" s="164">
        <v>116</v>
      </c>
      <c r="B127" s="78" t="s">
        <v>645</v>
      </c>
      <c r="C127" s="78" t="s">
        <v>646</v>
      </c>
      <c r="D127" s="79">
        <v>2006</v>
      </c>
      <c r="E127" s="79" t="s">
        <v>598</v>
      </c>
      <c r="F127" s="165"/>
      <c r="G127" s="166">
        <f>LOOKUP(F127,[2]SCORE4!B:B,[2]SCORE4!A:A)</f>
        <v>0</v>
      </c>
      <c r="H127" s="167"/>
      <c r="I127" s="166">
        <f>LOOKUP(H127,[2]SCORE2!E:E,[2]SCORE2!D:D)</f>
        <v>0</v>
      </c>
      <c r="J127" s="167"/>
      <c r="K127" s="166">
        <f>LOOKUP(J127,[2]SCORE4!C:C,[2]SCORE4!A:A)</f>
        <v>0</v>
      </c>
      <c r="L127" s="167">
        <v>13.46</v>
      </c>
      <c r="M127" s="168">
        <f>LOOKUP(L127,[2]SCORE4!D:D,[2]SCORE4!A:A)</f>
        <v>55</v>
      </c>
      <c r="N127" s="165"/>
      <c r="O127" s="166">
        <f>LOOKUP(N127,[2]SCORE2!M:M,[2]SCORE2!L:L)</f>
        <v>0</v>
      </c>
      <c r="P127" s="165">
        <v>1.1000000000000001</v>
      </c>
      <c r="Q127" s="168">
        <f>LOOKUP(P127,[2]SCORE4!I:I,[2]SCORE4!J:J)</f>
        <v>40</v>
      </c>
      <c r="R127" s="165"/>
      <c r="S127" s="166">
        <f>LOOKUP(R127,[2]SCORE4!F:F,[2]SCORE4!E:E)</f>
        <v>0</v>
      </c>
      <c r="T127" s="165">
        <v>4.5</v>
      </c>
      <c r="U127" s="168">
        <f>LOOKUP(T127,[2]SCORE4!G:G,[2]SCORE4!E:E)</f>
        <v>35</v>
      </c>
      <c r="V127" s="165"/>
      <c r="W127" s="166">
        <f>LOOKUP(V127,[2]SCORE4!H:H,[2]SCORE4!E:E)</f>
        <v>0</v>
      </c>
      <c r="X127" s="169">
        <f t="shared" si="1"/>
        <v>130</v>
      </c>
      <c r="Y127" s="38"/>
      <c r="Z127" s="38"/>
    </row>
    <row r="128" spans="1:26" s="39" customFormat="1">
      <c r="A128" s="164">
        <v>117</v>
      </c>
      <c r="B128" s="78" t="s">
        <v>647</v>
      </c>
      <c r="C128" s="78" t="s">
        <v>505</v>
      </c>
      <c r="D128" s="79">
        <v>2006</v>
      </c>
      <c r="E128" s="79" t="s">
        <v>598</v>
      </c>
      <c r="F128" s="165"/>
      <c r="G128" s="166">
        <f>LOOKUP(F128,[2]SCORE4!B:B,[2]SCORE4!A:A)</f>
        <v>0</v>
      </c>
      <c r="H128" s="167"/>
      <c r="I128" s="166">
        <f>LOOKUP(H128,[2]SCORE2!E:E,[2]SCORE2!D:D)</f>
        <v>0</v>
      </c>
      <c r="J128" s="167"/>
      <c r="K128" s="166">
        <f>LOOKUP(J128,[2]SCORE4!C:C,[2]SCORE4!A:A)</f>
        <v>0</v>
      </c>
      <c r="L128" s="167">
        <v>14.9</v>
      </c>
      <c r="M128" s="168">
        <f>LOOKUP(L128,[2]SCORE4!D:D,[2]SCORE4!A:A)</f>
        <v>30</v>
      </c>
      <c r="N128" s="165"/>
      <c r="O128" s="166">
        <f>LOOKUP(N128,[2]SCORE2!M:M,[2]SCORE2!L:L)</f>
        <v>0</v>
      </c>
      <c r="P128" s="165">
        <v>1.2</v>
      </c>
      <c r="Q128" s="168">
        <f>LOOKUP(P128,[2]SCORE4!I:I,[2]SCORE4!J:J)</f>
        <v>60</v>
      </c>
      <c r="R128" s="165"/>
      <c r="S128" s="166">
        <f>LOOKUP(R128,[2]SCORE4!F:F,[2]SCORE4!E:E)</f>
        <v>0</v>
      </c>
      <c r="T128" s="165">
        <v>4.68</v>
      </c>
      <c r="U128" s="168">
        <f>LOOKUP(T128,[2]SCORE4!G:G,[2]SCORE4!E:E)</f>
        <v>40</v>
      </c>
      <c r="V128" s="165"/>
      <c r="W128" s="166">
        <f>LOOKUP(V128,[2]SCORE4!H:H,[2]SCORE4!E:E)</f>
        <v>0</v>
      </c>
      <c r="X128" s="169">
        <f t="shared" si="1"/>
        <v>130</v>
      </c>
      <c r="Y128" s="38"/>
      <c r="Z128" s="38"/>
    </row>
    <row r="129" spans="1:26" s="39" customFormat="1">
      <c r="A129" s="164">
        <v>118</v>
      </c>
      <c r="B129" s="110" t="s">
        <v>846</v>
      </c>
      <c r="C129" s="107" t="s">
        <v>602</v>
      </c>
      <c r="D129" s="111">
        <v>2006</v>
      </c>
      <c r="E129" s="109" t="s">
        <v>754</v>
      </c>
      <c r="F129" s="165"/>
      <c r="G129" s="166">
        <f>LOOKUP(F129,[1]SCORE4!B:B,[1]SCORE4!A:A)</f>
        <v>0</v>
      </c>
      <c r="H129" s="167"/>
      <c r="I129" s="166">
        <f>LOOKUP(H129,[1]SCORE2!E:E,[1]SCORE2!D:D)</f>
        <v>0</v>
      </c>
      <c r="J129" s="167" t="s">
        <v>847</v>
      </c>
      <c r="K129" s="166">
        <f>LOOKUP(J129,[1]SCORE4!C:C,[1]SCORE4!A:A)</f>
        <v>50</v>
      </c>
      <c r="L129" s="167"/>
      <c r="M129" s="168">
        <f>LOOKUP(L129,[1]SCORE4!D:D,[1]SCORE4!A:A)</f>
        <v>0</v>
      </c>
      <c r="N129" s="165"/>
      <c r="O129" s="166">
        <f>LOOKUP(N129,[1]SCORE2!M:M,[1]SCORE2!L:L)</f>
        <v>0</v>
      </c>
      <c r="P129" s="165">
        <v>1.1000000000000001</v>
      </c>
      <c r="Q129" s="168">
        <f>LOOKUP(P129,[1]SCORE4!I:I,[1]SCORE4!J:J)</f>
        <v>40</v>
      </c>
      <c r="R129" s="165"/>
      <c r="S129" s="166">
        <f>LOOKUP(R129,[1]SCORE4!F:F,[1]SCORE4!E:E)</f>
        <v>0</v>
      </c>
      <c r="T129" s="165">
        <v>4.76</v>
      </c>
      <c r="U129" s="168">
        <f>LOOKUP(T129,[1]SCORE4!G:G,[1]SCORE4!E:E)</f>
        <v>40</v>
      </c>
      <c r="V129" s="165"/>
      <c r="W129" s="166">
        <f>LOOKUP(V129,[1]SCORE4!H:H,[1]SCORE4!E:E)</f>
        <v>0</v>
      </c>
      <c r="X129" s="169">
        <f t="shared" si="1"/>
        <v>130</v>
      </c>
      <c r="Y129" s="38"/>
      <c r="Z129" s="38"/>
    </row>
    <row r="130" spans="1:26" s="39" customFormat="1">
      <c r="A130" s="164">
        <v>119</v>
      </c>
      <c r="B130" s="106" t="s">
        <v>848</v>
      </c>
      <c r="C130" s="107" t="s">
        <v>458</v>
      </c>
      <c r="D130" s="108">
        <v>2006</v>
      </c>
      <c r="E130" s="109" t="s">
        <v>754</v>
      </c>
      <c r="F130" s="165"/>
      <c r="G130" s="166">
        <f>LOOKUP(F130,[1]SCORE4!B:B,[1]SCORE4!A:A)</f>
        <v>0</v>
      </c>
      <c r="H130" s="167"/>
      <c r="I130" s="166">
        <f>LOOKUP(H130,[1]SCORE2!E:E,[1]SCORE2!D:D)</f>
        <v>0</v>
      </c>
      <c r="J130" s="167" t="s">
        <v>849</v>
      </c>
      <c r="K130" s="166">
        <f>LOOKUP(J130,[1]SCORE4!C:C,[1]SCORE4!A:A)</f>
        <v>55</v>
      </c>
      <c r="L130" s="167"/>
      <c r="M130" s="168">
        <f>LOOKUP(L130,[1]SCORE4!D:D,[1]SCORE4!A:A)</f>
        <v>0</v>
      </c>
      <c r="N130" s="165"/>
      <c r="O130" s="166">
        <f>LOOKUP(N130,[1]SCORE2!M:M,[1]SCORE2!L:L)</f>
        <v>0</v>
      </c>
      <c r="P130" s="165">
        <v>1</v>
      </c>
      <c r="Q130" s="168">
        <f>LOOKUP(P130,[1]SCORE4!I:I,[1]SCORE4!J:J)</f>
        <v>30</v>
      </c>
      <c r="R130" s="165"/>
      <c r="S130" s="166">
        <f>LOOKUP(R130,[1]SCORE4!F:F,[1]SCORE4!E:E)</f>
        <v>0</v>
      </c>
      <c r="T130" s="165">
        <v>5.0199999999999996</v>
      </c>
      <c r="U130" s="168">
        <f>LOOKUP(T130,[1]SCORE4!G:G,[1]SCORE4!E:E)</f>
        <v>45</v>
      </c>
      <c r="V130" s="165"/>
      <c r="W130" s="166">
        <f>LOOKUP(V130,[1]SCORE4!H:H,[1]SCORE4!E:E)</f>
        <v>0</v>
      </c>
      <c r="X130" s="169">
        <f t="shared" si="1"/>
        <v>130</v>
      </c>
      <c r="Y130" s="38"/>
      <c r="Z130" s="38"/>
    </row>
    <row r="131" spans="1:26" s="39" customFormat="1">
      <c r="A131" s="164">
        <v>120</v>
      </c>
      <c r="B131" s="78" t="s">
        <v>850</v>
      </c>
      <c r="C131" s="78" t="s">
        <v>494</v>
      </c>
      <c r="D131" s="79">
        <v>2005</v>
      </c>
      <c r="E131" s="79" t="s">
        <v>766</v>
      </c>
      <c r="F131" s="165"/>
      <c r="G131" s="166">
        <f>LOOKUP(F131,[1]SCORE4!B:B,[1]SCORE4!A:A)</f>
        <v>0</v>
      </c>
      <c r="H131" s="167"/>
      <c r="I131" s="166">
        <f>LOOKUP(H131,[1]SCORE2!E:E,[1]SCORE2!D:D)</f>
        <v>0</v>
      </c>
      <c r="J131" s="167" t="s">
        <v>851</v>
      </c>
      <c r="K131" s="166">
        <f>LOOKUP(J131,[1]SCORE4!C:C,[1]SCORE4!A:A)</f>
        <v>65</v>
      </c>
      <c r="L131" s="167"/>
      <c r="M131" s="168">
        <f>LOOKUP(L131,[1]SCORE4!D:D,[1]SCORE4!A:A)</f>
        <v>0</v>
      </c>
      <c r="N131" s="165"/>
      <c r="O131" s="166">
        <f>LOOKUP(N131,[1]SCORE2!M:M,[1]SCORE2!L:L)</f>
        <v>0</v>
      </c>
      <c r="P131" s="165">
        <v>1</v>
      </c>
      <c r="Q131" s="168">
        <f>LOOKUP(P131,[1]SCORE4!I:I,[1]SCORE4!J:J)</f>
        <v>30</v>
      </c>
      <c r="R131" s="165"/>
      <c r="S131" s="166">
        <f>LOOKUP(R131,[1]SCORE4!F:F,[1]SCORE4!E:E)</f>
        <v>0</v>
      </c>
      <c r="T131" s="165">
        <v>4.37</v>
      </c>
      <c r="U131" s="168">
        <f>LOOKUP(T131,[1]SCORE4!G:G,[1]SCORE4!E:E)</f>
        <v>35</v>
      </c>
      <c r="V131" s="165"/>
      <c r="W131" s="166">
        <f>LOOKUP(V131,[1]SCORE4!H:H,[1]SCORE4!E:E)</f>
        <v>0</v>
      </c>
      <c r="X131" s="169">
        <f t="shared" si="1"/>
        <v>130</v>
      </c>
      <c r="Y131" s="38"/>
      <c r="Z131" s="38"/>
    </row>
    <row r="132" spans="1:26" s="39" customFormat="1">
      <c r="A132" s="164">
        <v>121</v>
      </c>
      <c r="B132" s="110" t="s">
        <v>852</v>
      </c>
      <c r="C132" s="107" t="s">
        <v>853</v>
      </c>
      <c r="D132" s="111">
        <v>2005</v>
      </c>
      <c r="E132" s="109" t="s">
        <v>754</v>
      </c>
      <c r="F132" s="165"/>
      <c r="G132" s="166">
        <f>LOOKUP(F132,[1]SCORE4!B:B,[1]SCORE4!A:A)</f>
        <v>0</v>
      </c>
      <c r="H132" s="167"/>
      <c r="I132" s="166">
        <f>LOOKUP(H132,[1]SCORE2!E:E,[1]SCORE2!D:D)</f>
        <v>0</v>
      </c>
      <c r="J132" s="167"/>
      <c r="K132" s="166">
        <f>LOOKUP(J132,[1]SCORE4!C:C,[1]SCORE4!A:A)</f>
        <v>0</v>
      </c>
      <c r="L132" s="167"/>
      <c r="M132" s="168">
        <f>LOOKUP(L132,[1]SCORE4!D:D,[1]SCORE4!A:A)</f>
        <v>0</v>
      </c>
      <c r="N132" s="165"/>
      <c r="O132" s="166">
        <f>LOOKUP(N132,[1]SCORE2!M:M,[1]SCORE2!L:L)</f>
        <v>0</v>
      </c>
      <c r="P132" s="165">
        <v>1.2</v>
      </c>
      <c r="Q132" s="168">
        <f>LOOKUP(P132,[1]SCORE4!I:I,[1]SCORE4!J:J)</f>
        <v>60</v>
      </c>
      <c r="R132" s="165"/>
      <c r="S132" s="166">
        <f>LOOKUP(R132,[1]SCORE4!F:F,[1]SCORE4!E:E)</f>
        <v>0</v>
      </c>
      <c r="T132" s="165">
        <v>6.94</v>
      </c>
      <c r="U132" s="168">
        <f>LOOKUP(T132,[1]SCORE4!G:G,[1]SCORE4!E:E)</f>
        <v>70</v>
      </c>
      <c r="V132" s="165"/>
      <c r="W132" s="166">
        <f>LOOKUP(V132,[1]SCORE4!H:H,[1]SCORE4!E:E)</f>
        <v>0</v>
      </c>
      <c r="X132" s="169">
        <f t="shared" si="1"/>
        <v>130</v>
      </c>
      <c r="Y132" s="38"/>
      <c r="Z132" s="38"/>
    </row>
    <row r="133" spans="1:26" s="39" customFormat="1">
      <c r="A133" s="164">
        <v>122</v>
      </c>
      <c r="B133" s="78" t="s">
        <v>854</v>
      </c>
      <c r="C133" s="91" t="s">
        <v>469</v>
      </c>
      <c r="D133" s="79">
        <v>2005</v>
      </c>
      <c r="E133" s="79" t="s">
        <v>756</v>
      </c>
      <c r="F133" s="165"/>
      <c r="G133" s="166">
        <f>LOOKUP(F133,[1]SCORE4!B:B,[1]SCORE4!A:A)</f>
        <v>0</v>
      </c>
      <c r="H133" s="167"/>
      <c r="I133" s="166">
        <f>LOOKUP(H133,[1]SCORE2!E:E,[1]SCORE2!D:D)</f>
        <v>0</v>
      </c>
      <c r="J133" s="167"/>
      <c r="K133" s="166">
        <f>LOOKUP(J133,[1]SCORE4!C:C,[1]SCORE4!A:A)</f>
        <v>0</v>
      </c>
      <c r="L133" s="167">
        <v>13.52</v>
      </c>
      <c r="M133" s="168">
        <f>LOOKUP(L133,[1]SCORE4!D:D,[1]SCORE4!A:A)</f>
        <v>50</v>
      </c>
      <c r="N133" s="165"/>
      <c r="O133" s="166">
        <f>LOOKUP(N133,[1]SCORE2!M:M,[1]SCORE2!L:L)</f>
        <v>0</v>
      </c>
      <c r="P133" s="165">
        <v>1</v>
      </c>
      <c r="Q133" s="168">
        <f>LOOKUP(P133,[1]SCORE4!I:I,[1]SCORE4!J:J)</f>
        <v>30</v>
      </c>
      <c r="R133" s="165"/>
      <c r="S133" s="166">
        <f>LOOKUP(R133,[1]SCORE4!F:F,[1]SCORE4!E:E)</f>
        <v>0</v>
      </c>
      <c r="T133" s="165">
        <v>5.46</v>
      </c>
      <c r="U133" s="168">
        <f>LOOKUP(T133,[1]SCORE4!G:G,[1]SCORE4!E:E)</f>
        <v>50</v>
      </c>
      <c r="V133" s="165"/>
      <c r="W133" s="166">
        <f>LOOKUP(V133,[1]SCORE4!H:H,[1]SCORE4!E:E)</f>
        <v>0</v>
      </c>
      <c r="X133" s="169">
        <f t="shared" si="1"/>
        <v>130</v>
      </c>
      <c r="Y133" s="38"/>
      <c r="Z133" s="38"/>
    </row>
    <row r="134" spans="1:26" s="39" customFormat="1">
      <c r="A134" s="164">
        <v>123</v>
      </c>
      <c r="B134" s="78" t="s">
        <v>483</v>
      </c>
      <c r="C134" s="78" t="s">
        <v>484</v>
      </c>
      <c r="D134" s="79">
        <v>2006</v>
      </c>
      <c r="E134" s="79" t="s">
        <v>438</v>
      </c>
      <c r="F134" s="165"/>
      <c r="G134" s="166">
        <f>LOOKUP(F134,SCORE4!B:B,SCORE4!A:A)</f>
        <v>0</v>
      </c>
      <c r="H134" s="167"/>
      <c r="I134" s="166">
        <f>LOOKUP(H134,SCORE2!E:E,SCORE2!D:D)</f>
        <v>0</v>
      </c>
      <c r="J134" s="167" t="s">
        <v>539</v>
      </c>
      <c r="K134" s="166">
        <f>LOOKUP(J134,SCORE4!C:C,SCORE4!A:A)</f>
        <v>80</v>
      </c>
      <c r="L134" s="167"/>
      <c r="M134" s="168">
        <f>LOOKUP(L134,SCORE4!D:D,SCORE4!A:A)</f>
        <v>0</v>
      </c>
      <c r="N134" s="165"/>
      <c r="O134" s="166">
        <f>LOOKUP(N134,SCORE2!M:M,SCORE2!L:L)</f>
        <v>0</v>
      </c>
      <c r="P134" s="165">
        <v>0</v>
      </c>
      <c r="Q134" s="168">
        <f>LOOKUP(P134,SCORE4!I:I,SCORE4!J:J)</f>
        <v>0</v>
      </c>
      <c r="R134" s="165"/>
      <c r="S134" s="166">
        <f>LOOKUP(R134,SCORE4!F:F,SCORE4!E:E)</f>
        <v>0</v>
      </c>
      <c r="T134" s="165">
        <v>5.3</v>
      </c>
      <c r="U134" s="168">
        <f>LOOKUP(T134,SCORE4!G:G,SCORE4!E:E)</f>
        <v>45</v>
      </c>
      <c r="V134" s="165"/>
      <c r="W134" s="166">
        <f>LOOKUP(V134,SCORE4!H:H,SCORE4!E:E)</f>
        <v>0</v>
      </c>
      <c r="X134" s="169">
        <f t="shared" si="1"/>
        <v>125</v>
      </c>
      <c r="Y134" s="38"/>
      <c r="Z134" s="38"/>
    </row>
    <row r="135" spans="1:26" s="39" customFormat="1">
      <c r="A135" s="164">
        <v>124</v>
      </c>
      <c r="B135" s="84" t="s">
        <v>491</v>
      </c>
      <c r="C135" s="84" t="s">
        <v>492</v>
      </c>
      <c r="D135" s="85">
        <v>2005</v>
      </c>
      <c r="E135" s="87" t="s">
        <v>439</v>
      </c>
      <c r="F135" s="165"/>
      <c r="G135" s="166">
        <f>LOOKUP(F135,SCORE4!B:B,SCORE4!A:A)</f>
        <v>0</v>
      </c>
      <c r="H135" s="167"/>
      <c r="I135" s="166">
        <f>LOOKUP(H135,SCORE2!E:E,SCORE2!D:D)</f>
        <v>0</v>
      </c>
      <c r="J135" s="167"/>
      <c r="K135" s="166">
        <f>LOOKUP(J135,SCORE4!C:C,SCORE4!A:A)</f>
        <v>0</v>
      </c>
      <c r="L135" s="167">
        <v>13.49</v>
      </c>
      <c r="M135" s="168">
        <f>LOOKUP(L135,SCORE4!D:D,SCORE4!A:A)</f>
        <v>55</v>
      </c>
      <c r="N135" s="165"/>
      <c r="O135" s="166">
        <f>LOOKUP(N135,SCORE2!M:M,SCORE2!L:L)</f>
        <v>0</v>
      </c>
      <c r="P135" s="165">
        <v>0.9</v>
      </c>
      <c r="Q135" s="168">
        <f>LOOKUP(P135,SCORE4!I:I,SCORE4!J:J)</f>
        <v>20</v>
      </c>
      <c r="R135" s="165"/>
      <c r="S135" s="166">
        <f>LOOKUP(R135,SCORE4!F:F,SCORE4!E:E)</f>
        <v>0</v>
      </c>
      <c r="T135" s="165">
        <v>5.31</v>
      </c>
      <c r="U135" s="168">
        <f>LOOKUP(T135,SCORE4!G:G,SCORE4!E:E)</f>
        <v>50</v>
      </c>
      <c r="V135" s="165"/>
      <c r="W135" s="166">
        <f>LOOKUP(V135,SCORE4!H:H,SCORE4!E:E)</f>
        <v>0</v>
      </c>
      <c r="X135" s="169">
        <f t="shared" si="1"/>
        <v>125</v>
      </c>
      <c r="Y135" s="38"/>
      <c r="Z135" s="38"/>
    </row>
    <row r="136" spans="1:26" s="39" customFormat="1">
      <c r="A136" s="164">
        <v>125</v>
      </c>
      <c r="B136" s="90" t="s">
        <v>500</v>
      </c>
      <c r="C136" s="90" t="s">
        <v>455</v>
      </c>
      <c r="D136" s="94">
        <v>2005</v>
      </c>
      <c r="E136" s="87" t="s">
        <v>439</v>
      </c>
      <c r="F136" s="165"/>
      <c r="G136" s="166">
        <f>LOOKUP(F136,SCORE4!B:B,SCORE4!A:A)</f>
        <v>0</v>
      </c>
      <c r="H136" s="167"/>
      <c r="I136" s="166">
        <f>LOOKUP(H136,SCORE2!E:E,SCORE2!D:D)</f>
        <v>0</v>
      </c>
      <c r="J136" s="167"/>
      <c r="K136" s="166">
        <f>LOOKUP(J136,SCORE4!C:C,SCORE4!A:A)</f>
        <v>0</v>
      </c>
      <c r="L136" s="167">
        <v>13.45</v>
      </c>
      <c r="M136" s="168">
        <f>LOOKUP(L136,SCORE4!D:D,SCORE4!A:A)</f>
        <v>55</v>
      </c>
      <c r="N136" s="165"/>
      <c r="O136" s="166">
        <f>LOOKUP(N136,SCORE2!M:M,SCORE2!L:L)</f>
        <v>0</v>
      </c>
      <c r="P136" s="165">
        <v>0.9</v>
      </c>
      <c r="Q136" s="168">
        <f>LOOKUP(P136,SCORE4!I:I,SCORE4!J:J)</f>
        <v>20</v>
      </c>
      <c r="R136" s="165"/>
      <c r="S136" s="166">
        <f>LOOKUP(R136,SCORE4!F:F,SCORE4!E:E)</f>
        <v>0</v>
      </c>
      <c r="T136" s="165">
        <v>5.58</v>
      </c>
      <c r="U136" s="168">
        <f>LOOKUP(T136,SCORE4!G:G,SCORE4!E:E)</f>
        <v>50</v>
      </c>
      <c r="V136" s="165"/>
      <c r="W136" s="166">
        <f>LOOKUP(V136,SCORE4!H:H,SCORE4!E:E)</f>
        <v>0</v>
      </c>
      <c r="X136" s="169">
        <f t="shared" si="1"/>
        <v>125</v>
      </c>
      <c r="Y136" s="38"/>
      <c r="Z136" s="38"/>
    </row>
    <row r="137" spans="1:26" s="39" customFormat="1">
      <c r="A137" s="164">
        <v>126</v>
      </c>
      <c r="B137" s="78" t="s">
        <v>648</v>
      </c>
      <c r="C137" s="78" t="s">
        <v>453</v>
      </c>
      <c r="D137" s="79">
        <v>2005</v>
      </c>
      <c r="E137" s="79" t="s">
        <v>583</v>
      </c>
      <c r="F137" s="165"/>
      <c r="G137" s="166">
        <f>LOOKUP(F137,[2]SCORE4!B:B,[2]SCORE4!A:A)</f>
        <v>0</v>
      </c>
      <c r="H137" s="167"/>
      <c r="I137" s="166">
        <f>LOOKUP(H137,[2]SCORE2!E:E,[2]SCORE2!D:D)</f>
        <v>0</v>
      </c>
      <c r="J137" s="167"/>
      <c r="K137" s="166">
        <f>LOOKUP(J137,[2]SCORE4!C:C,[2]SCORE4!A:A)</f>
        <v>0</v>
      </c>
      <c r="L137" s="167">
        <v>14.38</v>
      </c>
      <c r="M137" s="168">
        <f>LOOKUP(L137,[2]SCORE4!D:D,[2]SCORE4!A:A)</f>
        <v>40</v>
      </c>
      <c r="N137" s="165"/>
      <c r="O137" s="166">
        <f>LOOKUP(N137,[2]SCORE2!M:M,[2]SCORE2!L:L)</f>
        <v>0</v>
      </c>
      <c r="P137" s="165">
        <v>1.2</v>
      </c>
      <c r="Q137" s="168">
        <f>LOOKUP(P137,[2]SCORE4!I:I,[2]SCORE4!J:J)</f>
        <v>60</v>
      </c>
      <c r="R137" s="165"/>
      <c r="S137" s="166">
        <f>LOOKUP(R137,[2]SCORE4!F:F,[2]SCORE4!E:E)</f>
        <v>0</v>
      </c>
      <c r="T137" s="165">
        <v>3.63</v>
      </c>
      <c r="U137" s="168">
        <f>LOOKUP(T137,[2]SCORE4!G:G,[2]SCORE4!E:E)</f>
        <v>25</v>
      </c>
      <c r="V137" s="165"/>
      <c r="W137" s="166">
        <f>LOOKUP(V137,[2]SCORE4!H:H,[2]SCORE4!E:E)</f>
        <v>0</v>
      </c>
      <c r="X137" s="169">
        <f t="shared" si="1"/>
        <v>125</v>
      </c>
      <c r="Y137" s="38"/>
      <c r="Z137" s="38"/>
    </row>
    <row r="138" spans="1:26" s="39" customFormat="1">
      <c r="A138" s="164">
        <v>127</v>
      </c>
      <c r="B138" s="78" t="s">
        <v>855</v>
      </c>
      <c r="C138" s="78" t="s">
        <v>856</v>
      </c>
      <c r="D138" s="80">
        <v>2005</v>
      </c>
      <c r="E138" s="80" t="s">
        <v>804</v>
      </c>
      <c r="F138" s="165"/>
      <c r="G138" s="166">
        <f>LOOKUP(F138,[1]SCORE4!B:B,[1]SCORE4!A:A)</f>
        <v>0</v>
      </c>
      <c r="H138" s="167"/>
      <c r="I138" s="166">
        <f>LOOKUP(H138,[1]SCORE2!E:E,[1]SCORE2!D:D)</f>
        <v>0</v>
      </c>
      <c r="J138" s="167" t="s">
        <v>857</v>
      </c>
      <c r="K138" s="166">
        <f>LOOKUP(J138,[1]SCORE4!C:C,[1]SCORE4!A:A)</f>
        <v>65</v>
      </c>
      <c r="L138" s="167"/>
      <c r="M138" s="168">
        <f>LOOKUP(L138,[1]SCORE4!D:D,[1]SCORE4!A:A)</f>
        <v>0</v>
      </c>
      <c r="N138" s="165"/>
      <c r="O138" s="166">
        <f>LOOKUP(N138,[1]SCORE2!M:M,[1]SCORE2!L:L)</f>
        <v>0</v>
      </c>
      <c r="P138" s="165">
        <v>1</v>
      </c>
      <c r="Q138" s="168">
        <f>LOOKUP(P138,[1]SCORE4!I:I,[1]SCORE4!J:J)</f>
        <v>30</v>
      </c>
      <c r="R138" s="165"/>
      <c r="S138" s="166">
        <f>LOOKUP(R138,[1]SCORE4!F:F,[1]SCORE4!E:E)</f>
        <v>0</v>
      </c>
      <c r="T138" s="165">
        <v>3.97</v>
      </c>
      <c r="U138" s="168">
        <f>LOOKUP(T138,[1]SCORE4!G:G,[1]SCORE4!E:E)</f>
        <v>30</v>
      </c>
      <c r="V138" s="165"/>
      <c r="W138" s="166">
        <f>LOOKUP(V138,[1]SCORE4!H:H,[1]SCORE4!E:E)</f>
        <v>0</v>
      </c>
      <c r="X138" s="169">
        <f t="shared" si="1"/>
        <v>125</v>
      </c>
      <c r="Y138" s="38"/>
      <c r="Z138" s="38"/>
    </row>
    <row r="139" spans="1:26" s="39" customFormat="1">
      <c r="A139" s="164">
        <v>128</v>
      </c>
      <c r="B139" s="105" t="s">
        <v>858</v>
      </c>
      <c r="C139" s="105" t="s">
        <v>859</v>
      </c>
      <c r="D139" s="80">
        <v>2006</v>
      </c>
      <c r="E139" s="80" t="s">
        <v>737</v>
      </c>
      <c r="F139" s="165"/>
      <c r="G139" s="166">
        <f>LOOKUP(F139,[1]SCORE4!B:B,[1]SCORE4!A:A)</f>
        <v>0</v>
      </c>
      <c r="H139" s="167"/>
      <c r="I139" s="166">
        <f>LOOKUP(H139,[1]SCORE2!E:E,[1]SCORE2!D:D)</f>
        <v>0</v>
      </c>
      <c r="J139" s="167" t="s">
        <v>860</v>
      </c>
      <c r="K139" s="166">
        <f>LOOKUP(J139,[1]SCORE4!C:C,[1]SCORE4!A:A)</f>
        <v>30</v>
      </c>
      <c r="L139" s="167"/>
      <c r="M139" s="168">
        <f>LOOKUP(L139,[1]SCORE4!D:D,[1]SCORE4!A:A)</f>
        <v>0</v>
      </c>
      <c r="N139" s="165"/>
      <c r="O139" s="166">
        <f>LOOKUP(N139,[1]SCORE2!M:M,[1]SCORE2!L:L)</f>
        <v>0</v>
      </c>
      <c r="P139" s="165">
        <v>1</v>
      </c>
      <c r="Q139" s="168">
        <f>LOOKUP(P139,[1]SCORE4!I:I,[1]SCORE4!J:J)</f>
        <v>30</v>
      </c>
      <c r="R139" s="165"/>
      <c r="S139" s="166">
        <f>LOOKUP(R139,[1]SCORE4!F:F,[1]SCORE4!E:E)</f>
        <v>0</v>
      </c>
      <c r="T139" s="165">
        <v>6.73</v>
      </c>
      <c r="U139" s="168">
        <f>LOOKUP(T139,[1]SCORE4!G:G,[1]SCORE4!E:E)</f>
        <v>65</v>
      </c>
      <c r="V139" s="165"/>
      <c r="W139" s="166">
        <f>LOOKUP(V139,[1]SCORE4!H:H,[1]SCORE4!E:E)</f>
        <v>0</v>
      </c>
      <c r="X139" s="169">
        <f t="shared" si="1"/>
        <v>125</v>
      </c>
      <c r="Y139" s="38"/>
      <c r="Z139" s="38"/>
    </row>
    <row r="140" spans="1:26" s="39" customFormat="1">
      <c r="A140" s="164">
        <v>129</v>
      </c>
      <c r="B140" s="110" t="s">
        <v>861</v>
      </c>
      <c r="C140" s="107" t="s">
        <v>862</v>
      </c>
      <c r="D140" s="111">
        <v>2005</v>
      </c>
      <c r="E140" s="109" t="s">
        <v>754</v>
      </c>
      <c r="F140" s="165"/>
      <c r="G140" s="166">
        <f>LOOKUP(F140,[1]SCORE4!B:B,[1]SCORE4!A:A)</f>
        <v>0</v>
      </c>
      <c r="H140" s="167"/>
      <c r="I140" s="166">
        <f>LOOKUP(H140,[1]SCORE2!E:E,[1]SCORE2!D:D)</f>
        <v>0</v>
      </c>
      <c r="J140" s="167" t="s">
        <v>863</v>
      </c>
      <c r="K140" s="166">
        <f>LOOKUP(J140,[1]SCORE4!C:C,[1]SCORE4!A:A)</f>
        <v>45</v>
      </c>
      <c r="L140" s="167"/>
      <c r="M140" s="168">
        <f>LOOKUP(L140,[1]SCORE4!D:D,[1]SCORE4!A:A)</f>
        <v>0</v>
      </c>
      <c r="N140" s="165"/>
      <c r="O140" s="166">
        <f>LOOKUP(N140,[1]SCORE2!M:M,[1]SCORE2!L:L)</f>
        <v>0</v>
      </c>
      <c r="P140" s="165">
        <v>1</v>
      </c>
      <c r="Q140" s="168">
        <f>LOOKUP(P140,[1]SCORE4!I:I,[1]SCORE4!J:J)</f>
        <v>30</v>
      </c>
      <c r="R140" s="165"/>
      <c r="S140" s="166">
        <f>LOOKUP(R140,[1]SCORE4!F:F,[1]SCORE4!E:E)</f>
        <v>0</v>
      </c>
      <c r="T140" s="165">
        <v>5.52</v>
      </c>
      <c r="U140" s="168">
        <f>LOOKUP(T140,[1]SCORE4!G:G,[1]SCORE4!E:E)</f>
        <v>50</v>
      </c>
      <c r="V140" s="165"/>
      <c r="W140" s="166">
        <f>LOOKUP(V140,[1]SCORE4!H:H,[1]SCORE4!E:E)</f>
        <v>0</v>
      </c>
      <c r="X140" s="169">
        <f t="shared" ref="X140:X203" si="2">G140+I140+K140+M140+O140+Q140+S140+U140+W140</f>
        <v>125</v>
      </c>
      <c r="Y140" s="38"/>
      <c r="Z140" s="38"/>
    </row>
    <row r="141" spans="1:26" s="39" customFormat="1">
      <c r="A141" s="164">
        <v>130</v>
      </c>
      <c r="B141" s="78" t="s">
        <v>864</v>
      </c>
      <c r="C141" s="78" t="s">
        <v>865</v>
      </c>
      <c r="D141" s="79">
        <v>2005</v>
      </c>
      <c r="E141" s="79" t="s">
        <v>756</v>
      </c>
      <c r="F141" s="165"/>
      <c r="G141" s="166">
        <f>LOOKUP(F141,[1]SCORE4!B:B,[1]SCORE4!A:A)</f>
        <v>0</v>
      </c>
      <c r="H141" s="167"/>
      <c r="I141" s="166">
        <f>LOOKUP(H141,[1]SCORE2!E:E,[1]SCORE2!D:D)</f>
        <v>0</v>
      </c>
      <c r="J141" s="167" t="s">
        <v>866</v>
      </c>
      <c r="K141" s="166">
        <f>LOOKUP(J141,[1]SCORE4!C:C,[1]SCORE4!A:A)</f>
        <v>55</v>
      </c>
      <c r="L141" s="167"/>
      <c r="M141" s="168">
        <f>LOOKUP(L141,[1]SCORE4!D:D,[1]SCORE4!A:A)</f>
        <v>0</v>
      </c>
      <c r="N141" s="165"/>
      <c r="O141" s="166">
        <f>LOOKUP(N141,[1]SCORE2!M:M,[1]SCORE2!L:L)</f>
        <v>0</v>
      </c>
      <c r="P141" s="165">
        <v>1</v>
      </c>
      <c r="Q141" s="168">
        <f>LOOKUP(P141,[1]SCORE4!I:I,[1]SCORE4!J:J)</f>
        <v>30</v>
      </c>
      <c r="R141" s="165"/>
      <c r="S141" s="166">
        <f>LOOKUP(R141,[1]SCORE4!F:F,[1]SCORE4!E:E)</f>
        <v>0</v>
      </c>
      <c r="T141" s="165">
        <v>4.7</v>
      </c>
      <c r="U141" s="168">
        <f>LOOKUP(T141,[1]SCORE4!G:G,[1]SCORE4!E:E)</f>
        <v>40</v>
      </c>
      <c r="V141" s="165"/>
      <c r="W141" s="166">
        <f>LOOKUP(V141,[1]SCORE4!H:H,[1]SCORE4!E:E)</f>
        <v>0</v>
      </c>
      <c r="X141" s="169">
        <f t="shared" si="2"/>
        <v>125</v>
      </c>
      <c r="Y141" s="38"/>
      <c r="Z141" s="38"/>
    </row>
    <row r="142" spans="1:26" s="39" customFormat="1">
      <c r="A142" s="164">
        <v>131</v>
      </c>
      <c r="B142" s="78" t="s">
        <v>867</v>
      </c>
      <c r="C142" s="78" t="s">
        <v>868</v>
      </c>
      <c r="D142" s="79">
        <v>2006</v>
      </c>
      <c r="E142" s="79" t="s">
        <v>756</v>
      </c>
      <c r="F142" s="165"/>
      <c r="G142" s="166">
        <f>LOOKUP(F142,[1]SCORE4!B:B,[1]SCORE4!A:A)</f>
        <v>0</v>
      </c>
      <c r="H142" s="167"/>
      <c r="I142" s="166">
        <f>LOOKUP(H142,[1]SCORE2!E:E,[1]SCORE2!D:D)</f>
        <v>0</v>
      </c>
      <c r="J142" s="167" t="s">
        <v>869</v>
      </c>
      <c r="K142" s="166">
        <f>LOOKUP(J142,[1]SCORE4!C:C,[1]SCORE4!A:A)</f>
        <v>50</v>
      </c>
      <c r="L142" s="167"/>
      <c r="M142" s="168">
        <f>LOOKUP(L142,[1]SCORE4!D:D,[1]SCORE4!A:A)</f>
        <v>0</v>
      </c>
      <c r="N142" s="165"/>
      <c r="O142" s="166">
        <f>LOOKUP(N142,[1]SCORE2!M:M,[1]SCORE2!L:L)</f>
        <v>0</v>
      </c>
      <c r="P142" s="165">
        <v>1</v>
      </c>
      <c r="Q142" s="168">
        <f>LOOKUP(P142,[1]SCORE4!I:I,[1]SCORE4!J:J)</f>
        <v>30</v>
      </c>
      <c r="R142" s="165"/>
      <c r="S142" s="166">
        <f>LOOKUP(R142,[1]SCORE4!F:F,[1]SCORE4!E:E)</f>
        <v>0</v>
      </c>
      <c r="T142" s="165">
        <v>5.25</v>
      </c>
      <c r="U142" s="168">
        <f>LOOKUP(T142,[1]SCORE4!G:G,[1]SCORE4!E:E)</f>
        <v>45</v>
      </c>
      <c r="V142" s="165"/>
      <c r="W142" s="166">
        <f>LOOKUP(V142,[1]SCORE4!H:H,[1]SCORE4!E:E)</f>
        <v>0</v>
      </c>
      <c r="X142" s="169">
        <f t="shared" si="2"/>
        <v>125</v>
      </c>
      <c r="Y142" s="38"/>
      <c r="Z142" s="38"/>
    </row>
    <row r="143" spans="1:26" s="39" customFormat="1">
      <c r="A143" s="164">
        <v>132</v>
      </c>
      <c r="B143" s="78" t="s">
        <v>870</v>
      </c>
      <c r="C143" s="78" t="s">
        <v>455</v>
      </c>
      <c r="D143" s="79">
        <v>2006</v>
      </c>
      <c r="E143" s="79" t="s">
        <v>766</v>
      </c>
      <c r="F143" s="165"/>
      <c r="G143" s="166">
        <f>LOOKUP(F143,[1]SCORE4!B:B,[1]SCORE4!A:A)</f>
        <v>0</v>
      </c>
      <c r="H143" s="167"/>
      <c r="I143" s="166">
        <f>LOOKUP(H143,[1]SCORE2!E:E,[1]SCORE2!D:D)</f>
        <v>0</v>
      </c>
      <c r="J143" s="167" t="s">
        <v>871</v>
      </c>
      <c r="K143" s="166">
        <f>LOOKUP(J143,[1]SCORE4!C:C,[1]SCORE4!A:A)</f>
        <v>50</v>
      </c>
      <c r="L143" s="167"/>
      <c r="M143" s="168">
        <f>LOOKUP(L143,[1]SCORE4!D:D,[1]SCORE4!A:A)</f>
        <v>0</v>
      </c>
      <c r="N143" s="165"/>
      <c r="O143" s="166">
        <f>LOOKUP(N143,[1]SCORE2!M:M,[1]SCORE2!L:L)</f>
        <v>0</v>
      </c>
      <c r="P143" s="165">
        <v>1</v>
      </c>
      <c r="Q143" s="168">
        <f>LOOKUP(P143,[1]SCORE4!I:I,[1]SCORE4!J:J)</f>
        <v>30</v>
      </c>
      <c r="R143" s="165"/>
      <c r="S143" s="166">
        <f>LOOKUP(R143,[1]SCORE4!F:F,[1]SCORE4!E:E)</f>
        <v>0</v>
      </c>
      <c r="T143" s="165">
        <v>5</v>
      </c>
      <c r="U143" s="168">
        <f>LOOKUP(T143,[1]SCORE4!G:G,[1]SCORE4!E:E)</f>
        <v>45</v>
      </c>
      <c r="V143" s="165"/>
      <c r="W143" s="166">
        <f>LOOKUP(V143,[1]SCORE4!H:H,[1]SCORE4!E:E)</f>
        <v>0</v>
      </c>
      <c r="X143" s="169">
        <f t="shared" si="2"/>
        <v>125</v>
      </c>
      <c r="Y143" s="38"/>
      <c r="Z143" s="38"/>
    </row>
    <row r="144" spans="1:26" s="39" customFormat="1">
      <c r="A144" s="164">
        <v>133</v>
      </c>
      <c r="B144" s="78" t="s">
        <v>872</v>
      </c>
      <c r="C144" s="78" t="s">
        <v>457</v>
      </c>
      <c r="D144" s="79">
        <v>2006</v>
      </c>
      <c r="E144" s="79" t="s">
        <v>766</v>
      </c>
      <c r="F144" s="165"/>
      <c r="G144" s="166">
        <f>LOOKUP(F144,[1]SCORE4!B:B,[1]SCORE4!A:A)</f>
        <v>0</v>
      </c>
      <c r="H144" s="167"/>
      <c r="I144" s="166">
        <f>LOOKUP(H144,[1]SCORE2!E:E,[1]SCORE2!D:D)</f>
        <v>0</v>
      </c>
      <c r="J144" s="167" t="s">
        <v>873</v>
      </c>
      <c r="K144" s="166">
        <f>LOOKUP(J144,[1]SCORE4!C:C,[1]SCORE4!A:A)</f>
        <v>40</v>
      </c>
      <c r="L144" s="167"/>
      <c r="M144" s="168">
        <f>LOOKUP(L144,[1]SCORE4!D:D,[1]SCORE4!A:A)</f>
        <v>0</v>
      </c>
      <c r="N144" s="165"/>
      <c r="O144" s="166">
        <f>LOOKUP(N144,[1]SCORE2!M:M,[1]SCORE2!L:L)</f>
        <v>0</v>
      </c>
      <c r="P144" s="165">
        <v>1.1000000000000001</v>
      </c>
      <c r="Q144" s="168">
        <f>LOOKUP(P144,[1]SCORE4!I:I,[1]SCORE4!J:J)</f>
        <v>40</v>
      </c>
      <c r="R144" s="165"/>
      <c r="S144" s="166">
        <f>LOOKUP(R144,[1]SCORE4!F:F,[1]SCORE4!E:E)</f>
        <v>0</v>
      </c>
      <c r="T144" s="165">
        <v>4.93</v>
      </c>
      <c r="U144" s="168">
        <f>LOOKUP(T144,[1]SCORE4!G:G,[1]SCORE4!E:E)</f>
        <v>45</v>
      </c>
      <c r="V144" s="165"/>
      <c r="W144" s="166">
        <f>LOOKUP(V144,[1]SCORE4!H:H,[1]SCORE4!E:E)</f>
        <v>0</v>
      </c>
      <c r="X144" s="169">
        <f t="shared" si="2"/>
        <v>125</v>
      </c>
      <c r="Y144" s="38"/>
      <c r="Z144" s="38"/>
    </row>
    <row r="145" spans="1:26" s="39" customFormat="1">
      <c r="A145" s="164">
        <v>134</v>
      </c>
      <c r="B145" s="78" t="s">
        <v>874</v>
      </c>
      <c r="C145" s="78" t="s">
        <v>626</v>
      </c>
      <c r="D145" s="79">
        <v>2005</v>
      </c>
      <c r="E145" s="79" t="s">
        <v>756</v>
      </c>
      <c r="F145" s="165"/>
      <c r="G145" s="166">
        <f>LOOKUP(F145,[1]SCORE4!B:B,[1]SCORE4!A:A)</f>
        <v>0</v>
      </c>
      <c r="H145" s="167"/>
      <c r="I145" s="166">
        <f>LOOKUP(H145,[1]SCORE2!E:E,[1]SCORE2!D:D)</f>
        <v>0</v>
      </c>
      <c r="J145" s="167"/>
      <c r="K145" s="166">
        <f>LOOKUP(J145,[1]SCORE4!C:C,[1]SCORE4!A:A)</f>
        <v>0</v>
      </c>
      <c r="L145" s="167">
        <v>13.41</v>
      </c>
      <c r="M145" s="168">
        <f>LOOKUP(L145,[1]SCORE4!D:D,[1]SCORE4!A:A)</f>
        <v>55</v>
      </c>
      <c r="N145" s="165"/>
      <c r="O145" s="166">
        <f>LOOKUP(N145,[1]SCORE2!M:M,[1]SCORE2!L:L)</f>
        <v>0</v>
      </c>
      <c r="P145" s="165">
        <v>1</v>
      </c>
      <c r="Q145" s="168">
        <f>LOOKUP(P145,[1]SCORE4!I:I,[1]SCORE4!J:J)</f>
        <v>30</v>
      </c>
      <c r="R145" s="165"/>
      <c r="S145" s="166">
        <f>LOOKUP(R145,[1]SCORE4!F:F,[1]SCORE4!E:E)</f>
        <v>0</v>
      </c>
      <c r="T145" s="165">
        <v>4.8</v>
      </c>
      <c r="U145" s="168">
        <f>LOOKUP(T145,[1]SCORE4!G:G,[1]SCORE4!E:E)</f>
        <v>40</v>
      </c>
      <c r="V145" s="165"/>
      <c r="W145" s="166">
        <f>LOOKUP(V145,[1]SCORE4!H:H,[1]SCORE4!E:E)</f>
        <v>0</v>
      </c>
      <c r="X145" s="169">
        <f t="shared" si="2"/>
        <v>125</v>
      </c>
      <c r="Y145" s="38"/>
      <c r="Z145" s="38"/>
    </row>
    <row r="146" spans="1:26" s="39" customFormat="1">
      <c r="A146" s="164">
        <v>135</v>
      </c>
      <c r="B146" s="97" t="s">
        <v>649</v>
      </c>
      <c r="C146" s="97" t="s">
        <v>650</v>
      </c>
      <c r="D146" s="98">
        <v>2006</v>
      </c>
      <c r="E146" s="98" t="s">
        <v>612</v>
      </c>
      <c r="F146" s="165"/>
      <c r="G146" s="166">
        <f>LOOKUP(F146,[2]SCORE4!B:B,[2]SCORE4!A:A)</f>
        <v>0</v>
      </c>
      <c r="H146" s="167"/>
      <c r="I146" s="166">
        <f>LOOKUP(H146,[2]SCORE2!E:E,[2]SCORE2!D:D)</f>
        <v>0</v>
      </c>
      <c r="J146" s="167" t="s">
        <v>651</v>
      </c>
      <c r="K146" s="166">
        <f>LOOKUP(J146,[2]SCORE4!C:C,[2]SCORE4!A:A)</f>
        <v>55</v>
      </c>
      <c r="L146" s="167"/>
      <c r="M146" s="168">
        <f>LOOKUP(L146,[2]SCORE4!D:D,[2]SCORE4!A:A)</f>
        <v>0</v>
      </c>
      <c r="N146" s="165"/>
      <c r="O146" s="166">
        <f>LOOKUP(N146,[2]SCORE2!M:M,[2]SCORE2!L:L)</f>
        <v>0</v>
      </c>
      <c r="P146" s="165">
        <v>1</v>
      </c>
      <c r="Q146" s="168">
        <f>LOOKUP(P146,[2]SCORE4!I:I,[2]SCORE4!J:J)</f>
        <v>30</v>
      </c>
      <c r="R146" s="165"/>
      <c r="S146" s="166">
        <f>LOOKUP(R146,[2]SCORE4!F:F,[2]SCORE4!E:E)</f>
        <v>0</v>
      </c>
      <c r="T146" s="165">
        <v>4.34</v>
      </c>
      <c r="U146" s="168">
        <f>LOOKUP(T146,[2]SCORE4!G:G,[2]SCORE4!E:E)</f>
        <v>35</v>
      </c>
      <c r="V146" s="165"/>
      <c r="W146" s="166">
        <f>LOOKUP(V146,[2]SCORE4!H:H,[2]SCORE4!E:E)</f>
        <v>0</v>
      </c>
      <c r="X146" s="169">
        <f t="shared" si="2"/>
        <v>120</v>
      </c>
      <c r="Y146" s="38"/>
      <c r="Z146" s="38"/>
    </row>
    <row r="147" spans="1:26" s="39" customFormat="1">
      <c r="A147" s="164">
        <v>136</v>
      </c>
      <c r="B147" s="78" t="s">
        <v>652</v>
      </c>
      <c r="C147" s="78" t="s">
        <v>522</v>
      </c>
      <c r="D147" s="79">
        <v>2006</v>
      </c>
      <c r="E147" s="79" t="s">
        <v>605</v>
      </c>
      <c r="F147" s="165"/>
      <c r="G147" s="166">
        <f>LOOKUP(F147,[2]SCORE4!B:B,[2]SCORE4!A:A)</f>
        <v>0</v>
      </c>
      <c r="H147" s="167"/>
      <c r="I147" s="166">
        <f>LOOKUP(H147,[2]SCORE2!E:E,[2]SCORE2!D:D)</f>
        <v>0</v>
      </c>
      <c r="J147" s="167"/>
      <c r="K147" s="166">
        <f>LOOKUP(J147,[2]SCORE4!C:C,[2]SCORE4!A:A)</f>
        <v>0</v>
      </c>
      <c r="L147" s="167">
        <v>14.4</v>
      </c>
      <c r="M147" s="168">
        <f>LOOKUP(L147,[2]SCORE4!D:D,[2]SCORE4!A:A)</f>
        <v>35</v>
      </c>
      <c r="N147" s="165"/>
      <c r="O147" s="166">
        <f>LOOKUP(N147,[2]SCORE2!M:M,[2]SCORE2!L:L)</f>
        <v>0</v>
      </c>
      <c r="P147" s="165">
        <v>1.1000000000000001</v>
      </c>
      <c r="Q147" s="168">
        <f>LOOKUP(P147,[2]SCORE4!I:I,[2]SCORE4!J:J)</f>
        <v>40</v>
      </c>
      <c r="R147" s="165"/>
      <c r="S147" s="166">
        <f>LOOKUP(R147,[2]SCORE4!F:F,[2]SCORE4!E:E)</f>
        <v>0</v>
      </c>
      <c r="T147" s="165">
        <v>4.9800000000000004</v>
      </c>
      <c r="U147" s="168">
        <f>LOOKUP(T147,[2]SCORE4!G:G,[2]SCORE4!E:E)</f>
        <v>45</v>
      </c>
      <c r="V147" s="165"/>
      <c r="W147" s="166">
        <f>LOOKUP(V147,[2]SCORE4!H:H,[2]SCORE4!E:E)</f>
        <v>0</v>
      </c>
      <c r="X147" s="169">
        <f t="shared" si="2"/>
        <v>120</v>
      </c>
      <c r="Y147" s="38"/>
      <c r="Z147" s="38"/>
    </row>
    <row r="148" spans="1:26" s="39" customFormat="1">
      <c r="A148" s="164">
        <v>137</v>
      </c>
      <c r="B148" s="78" t="s">
        <v>875</v>
      </c>
      <c r="C148" s="78" t="s">
        <v>876</v>
      </c>
      <c r="D148" s="79">
        <v>2005</v>
      </c>
      <c r="E148" s="79" t="s">
        <v>741</v>
      </c>
      <c r="F148" s="165"/>
      <c r="G148" s="166">
        <f>LOOKUP(F148,[1]SCORE4!B:B,[1]SCORE4!A:A)</f>
        <v>0</v>
      </c>
      <c r="H148" s="167"/>
      <c r="I148" s="166">
        <f>LOOKUP(H148,[1]SCORE2!E:E,[1]SCORE2!D:D)</f>
        <v>0</v>
      </c>
      <c r="J148" s="167" t="s">
        <v>877</v>
      </c>
      <c r="K148" s="166">
        <f>LOOKUP(J148,[1]SCORE4!C:C,[1]SCORE4!A:A)</f>
        <v>55</v>
      </c>
      <c r="L148" s="167"/>
      <c r="M148" s="168">
        <f>LOOKUP(L148,[1]SCORE4!D:D,[1]SCORE4!A:A)</f>
        <v>0</v>
      </c>
      <c r="N148" s="165"/>
      <c r="O148" s="166">
        <f>LOOKUP(N148,[1]SCORE2!M:M,[1]SCORE2!L:L)</f>
        <v>0</v>
      </c>
      <c r="P148" s="165">
        <v>1</v>
      </c>
      <c r="Q148" s="168">
        <f>LOOKUP(P148,[1]SCORE4!I:I,[1]SCORE4!J:J)</f>
        <v>30</v>
      </c>
      <c r="R148" s="165"/>
      <c r="S148" s="166">
        <f>LOOKUP(R148,[1]SCORE4!F:F,[1]SCORE4!E:E)</f>
        <v>0</v>
      </c>
      <c r="T148" s="165">
        <v>4.26</v>
      </c>
      <c r="U148" s="168">
        <f>LOOKUP(T148,[1]SCORE4!G:G,[1]SCORE4!E:E)</f>
        <v>35</v>
      </c>
      <c r="V148" s="165"/>
      <c r="W148" s="166">
        <f>LOOKUP(V148,[1]SCORE4!H:H,[1]SCORE4!E:E)</f>
        <v>0</v>
      </c>
      <c r="X148" s="169">
        <f t="shared" si="2"/>
        <v>120</v>
      </c>
      <c r="Y148" s="38"/>
      <c r="Z148" s="38"/>
    </row>
    <row r="149" spans="1:26" s="39" customFormat="1">
      <c r="A149" s="164">
        <v>138</v>
      </c>
      <c r="B149" s="112" t="s">
        <v>878</v>
      </c>
      <c r="C149" s="107" t="s">
        <v>879</v>
      </c>
      <c r="D149" s="111">
        <v>2006</v>
      </c>
      <c r="E149" s="109" t="s">
        <v>754</v>
      </c>
      <c r="F149" s="165"/>
      <c r="G149" s="166">
        <f>LOOKUP(F149,[1]SCORE4!B:B,[1]SCORE4!A:A)</f>
        <v>0</v>
      </c>
      <c r="H149" s="167"/>
      <c r="I149" s="166">
        <f>LOOKUP(H149,[1]SCORE2!E:E,[1]SCORE2!D:D)</f>
        <v>0</v>
      </c>
      <c r="J149" s="167" t="s">
        <v>880</v>
      </c>
      <c r="K149" s="166">
        <f>LOOKUP(J149,[1]SCORE4!C:C,[1]SCORE4!A:A)</f>
        <v>55</v>
      </c>
      <c r="L149" s="167"/>
      <c r="M149" s="168">
        <f>LOOKUP(L149,[1]SCORE4!D:D,[1]SCORE4!A:A)</f>
        <v>0</v>
      </c>
      <c r="N149" s="165"/>
      <c r="O149" s="166">
        <f>LOOKUP(N149,[1]SCORE2!M:M,[1]SCORE2!L:L)</f>
        <v>0</v>
      </c>
      <c r="P149" s="165">
        <v>1</v>
      </c>
      <c r="Q149" s="168">
        <f>LOOKUP(P149,[1]SCORE4!I:I,[1]SCORE4!J:J)</f>
        <v>30</v>
      </c>
      <c r="R149" s="165"/>
      <c r="S149" s="166">
        <f>LOOKUP(R149,[1]SCORE4!F:F,[1]SCORE4!E:E)</f>
        <v>0</v>
      </c>
      <c r="T149" s="165">
        <v>4.3499999999999996</v>
      </c>
      <c r="U149" s="168">
        <f>LOOKUP(T149,[1]SCORE4!G:G,[1]SCORE4!E:E)</f>
        <v>35</v>
      </c>
      <c r="V149" s="165"/>
      <c r="W149" s="166">
        <f>LOOKUP(V149,[1]SCORE4!H:H,[1]SCORE4!E:E)</f>
        <v>0</v>
      </c>
      <c r="X149" s="169">
        <f t="shared" si="2"/>
        <v>120</v>
      </c>
      <c r="Y149" s="38"/>
      <c r="Z149" s="38"/>
    </row>
    <row r="150" spans="1:26" s="39" customFormat="1">
      <c r="A150" s="164">
        <v>139</v>
      </c>
      <c r="B150" s="110" t="s">
        <v>881</v>
      </c>
      <c r="C150" s="107" t="s">
        <v>451</v>
      </c>
      <c r="D150" s="111">
        <v>2006</v>
      </c>
      <c r="E150" s="109" t="s">
        <v>754</v>
      </c>
      <c r="F150" s="165"/>
      <c r="G150" s="166">
        <f>LOOKUP(F150,[1]SCORE4!B:B,[1]SCORE4!A:A)</f>
        <v>0</v>
      </c>
      <c r="H150" s="167"/>
      <c r="I150" s="166">
        <f>LOOKUP(H150,[1]SCORE2!E:E,[1]SCORE2!D:D)</f>
        <v>0</v>
      </c>
      <c r="J150" s="167" t="s">
        <v>882</v>
      </c>
      <c r="K150" s="166">
        <f>LOOKUP(J150,[1]SCORE4!C:C,[1]SCORE4!A:A)</f>
        <v>60</v>
      </c>
      <c r="L150" s="167"/>
      <c r="M150" s="168">
        <f>LOOKUP(L150,[1]SCORE4!D:D,[1]SCORE4!A:A)</f>
        <v>0</v>
      </c>
      <c r="N150" s="165"/>
      <c r="O150" s="166">
        <f>LOOKUP(N150,[1]SCORE2!M:M,[1]SCORE2!L:L)</f>
        <v>0</v>
      </c>
      <c r="P150" s="165">
        <v>1</v>
      </c>
      <c r="Q150" s="168">
        <f>LOOKUP(P150,[1]SCORE4!I:I,[1]SCORE4!J:J)</f>
        <v>30</v>
      </c>
      <c r="R150" s="165"/>
      <c r="S150" s="166">
        <f>LOOKUP(R150,[1]SCORE4!F:F,[1]SCORE4!E:E)</f>
        <v>0</v>
      </c>
      <c r="T150" s="165">
        <v>3.97</v>
      </c>
      <c r="U150" s="168">
        <f>LOOKUP(T150,[1]SCORE4!G:G,[1]SCORE4!E:E)</f>
        <v>30</v>
      </c>
      <c r="V150" s="165"/>
      <c r="W150" s="166">
        <f>LOOKUP(V150,[1]SCORE4!H:H,[1]SCORE4!E:E)</f>
        <v>0</v>
      </c>
      <c r="X150" s="169">
        <f t="shared" si="2"/>
        <v>120</v>
      </c>
      <c r="Y150" s="38"/>
      <c r="Z150" s="38"/>
    </row>
    <row r="151" spans="1:26" s="39" customFormat="1">
      <c r="A151" s="164">
        <v>140</v>
      </c>
      <c r="B151" s="110" t="s">
        <v>883</v>
      </c>
      <c r="C151" s="107" t="s">
        <v>714</v>
      </c>
      <c r="D151" s="111">
        <v>2006</v>
      </c>
      <c r="E151" s="109" t="s">
        <v>754</v>
      </c>
      <c r="F151" s="165"/>
      <c r="G151" s="166">
        <f>LOOKUP(F151,[1]SCORE4!B:B,[1]SCORE4!A:A)</f>
        <v>0</v>
      </c>
      <c r="H151" s="167"/>
      <c r="I151" s="166">
        <f>LOOKUP(H151,[1]SCORE2!E:E,[1]SCORE2!D:D)</f>
        <v>0</v>
      </c>
      <c r="J151" s="167" t="s">
        <v>884</v>
      </c>
      <c r="K151" s="166">
        <f>LOOKUP(J151,[1]SCORE4!C:C,[1]SCORE4!A:A)</f>
        <v>45</v>
      </c>
      <c r="L151" s="167"/>
      <c r="M151" s="168">
        <f>LOOKUP(L151,[1]SCORE4!D:D,[1]SCORE4!A:A)</f>
        <v>0</v>
      </c>
      <c r="N151" s="165"/>
      <c r="O151" s="166">
        <f>LOOKUP(N151,[1]SCORE2!M:M,[1]SCORE2!L:L)</f>
        <v>0</v>
      </c>
      <c r="P151" s="165">
        <v>1.1000000000000001</v>
      </c>
      <c r="Q151" s="168">
        <f>LOOKUP(P151,[1]SCORE4!I:I,[1]SCORE4!J:J)</f>
        <v>40</v>
      </c>
      <c r="R151" s="165"/>
      <c r="S151" s="166">
        <f>LOOKUP(R151,[1]SCORE4!F:F,[1]SCORE4!E:E)</f>
        <v>0</v>
      </c>
      <c r="T151" s="165">
        <v>4.5</v>
      </c>
      <c r="U151" s="168">
        <f>LOOKUP(T151,[1]SCORE4!G:G,[1]SCORE4!E:E)</f>
        <v>35</v>
      </c>
      <c r="V151" s="165"/>
      <c r="W151" s="166">
        <f>LOOKUP(V151,[1]SCORE4!H:H,[1]SCORE4!E:E)</f>
        <v>0</v>
      </c>
      <c r="X151" s="169">
        <f t="shared" si="2"/>
        <v>120</v>
      </c>
      <c r="Y151" s="38"/>
      <c r="Z151" s="38"/>
    </row>
    <row r="152" spans="1:26" s="39" customFormat="1">
      <c r="A152" s="164">
        <v>141</v>
      </c>
      <c r="B152" s="78" t="s">
        <v>885</v>
      </c>
      <c r="C152" s="78" t="s">
        <v>671</v>
      </c>
      <c r="D152" s="79">
        <v>2006</v>
      </c>
      <c r="E152" s="79" t="s">
        <v>766</v>
      </c>
      <c r="F152" s="165"/>
      <c r="G152" s="166">
        <f>LOOKUP(F152,[1]SCORE4!B:B,[1]SCORE4!A:A)</f>
        <v>0</v>
      </c>
      <c r="H152" s="167"/>
      <c r="I152" s="166">
        <f>LOOKUP(H152,[1]SCORE2!E:E,[1]SCORE2!D:D)</f>
        <v>0</v>
      </c>
      <c r="J152" s="167" t="s">
        <v>886</v>
      </c>
      <c r="K152" s="166">
        <f>LOOKUP(J152,[1]SCORE4!C:C,[1]SCORE4!A:A)</f>
        <v>35</v>
      </c>
      <c r="L152" s="167"/>
      <c r="M152" s="168">
        <f>LOOKUP(L152,[1]SCORE4!D:D,[1]SCORE4!A:A)</f>
        <v>0</v>
      </c>
      <c r="N152" s="165"/>
      <c r="O152" s="166">
        <f>LOOKUP(N152,[1]SCORE2!M:M,[1]SCORE2!L:L)</f>
        <v>0</v>
      </c>
      <c r="P152" s="165">
        <v>1.1000000000000001</v>
      </c>
      <c r="Q152" s="168">
        <f>LOOKUP(P152,[1]SCORE4!I:I,[1]SCORE4!J:J)</f>
        <v>40</v>
      </c>
      <c r="R152" s="165"/>
      <c r="S152" s="166">
        <f>LOOKUP(R152,[1]SCORE4!F:F,[1]SCORE4!E:E)</f>
        <v>0</v>
      </c>
      <c r="T152" s="165">
        <v>5.0999999999999996</v>
      </c>
      <c r="U152" s="168">
        <f>LOOKUP(T152,[1]SCORE4!G:G,[1]SCORE4!E:E)</f>
        <v>45</v>
      </c>
      <c r="V152" s="165"/>
      <c r="W152" s="166">
        <f>LOOKUP(V152,[1]SCORE4!H:H,[1]SCORE4!E:E)</f>
        <v>0</v>
      </c>
      <c r="X152" s="169">
        <f t="shared" si="2"/>
        <v>120</v>
      </c>
      <c r="Y152" s="38"/>
      <c r="Z152" s="38"/>
    </row>
    <row r="153" spans="1:26" s="39" customFormat="1">
      <c r="A153" s="164">
        <v>142</v>
      </c>
      <c r="B153" s="78" t="s">
        <v>887</v>
      </c>
      <c r="C153" s="78" t="s">
        <v>554</v>
      </c>
      <c r="D153" s="79">
        <v>2006</v>
      </c>
      <c r="E153" s="79" t="s">
        <v>766</v>
      </c>
      <c r="F153" s="165"/>
      <c r="G153" s="166">
        <f>LOOKUP(F153,[1]SCORE4!B:B,[1]SCORE4!A:A)</f>
        <v>0</v>
      </c>
      <c r="H153" s="167"/>
      <c r="I153" s="166">
        <f>LOOKUP(H153,[1]SCORE2!E:E,[1]SCORE2!D:D)</f>
        <v>0</v>
      </c>
      <c r="J153" s="167" t="s">
        <v>888</v>
      </c>
      <c r="K153" s="166">
        <f>LOOKUP(J153,[1]SCORE4!C:C,[1]SCORE4!A:A)</f>
        <v>65</v>
      </c>
      <c r="L153" s="167"/>
      <c r="M153" s="168">
        <f>LOOKUP(L153,[1]SCORE4!D:D,[1]SCORE4!A:A)</f>
        <v>0</v>
      </c>
      <c r="N153" s="165"/>
      <c r="O153" s="166">
        <f>LOOKUP(N153,[1]SCORE2!M:M,[1]SCORE2!L:L)</f>
        <v>0</v>
      </c>
      <c r="P153" s="165">
        <v>0.9</v>
      </c>
      <c r="Q153" s="168">
        <f>LOOKUP(P153,[1]SCORE4!I:I,[1]SCORE4!J:J)</f>
        <v>20</v>
      </c>
      <c r="R153" s="165"/>
      <c r="S153" s="166">
        <f>LOOKUP(R153,[1]SCORE4!F:F,[1]SCORE4!E:E)</f>
        <v>0</v>
      </c>
      <c r="T153" s="165">
        <v>4.37</v>
      </c>
      <c r="U153" s="168">
        <f>LOOKUP(T153,[1]SCORE4!G:G,[1]SCORE4!E:E)</f>
        <v>35</v>
      </c>
      <c r="V153" s="165"/>
      <c r="W153" s="166">
        <f>LOOKUP(V153,[1]SCORE4!H:H,[1]SCORE4!E:E)</f>
        <v>0</v>
      </c>
      <c r="X153" s="169">
        <f t="shared" si="2"/>
        <v>120</v>
      </c>
      <c r="Y153" s="38"/>
      <c r="Z153" s="38"/>
    </row>
    <row r="154" spans="1:26" s="39" customFormat="1">
      <c r="A154" s="164">
        <v>143</v>
      </c>
      <c r="B154" s="78" t="s">
        <v>889</v>
      </c>
      <c r="C154" s="78" t="s">
        <v>663</v>
      </c>
      <c r="D154" s="79">
        <v>2006</v>
      </c>
      <c r="E154" s="79" t="s">
        <v>766</v>
      </c>
      <c r="F154" s="165"/>
      <c r="G154" s="166">
        <f>LOOKUP(F154,[1]SCORE4!B:B,[1]SCORE4!A:A)</f>
        <v>0</v>
      </c>
      <c r="H154" s="167"/>
      <c r="I154" s="166">
        <f>LOOKUP(H154,[1]SCORE2!E:E,[1]SCORE2!D:D)</f>
        <v>0</v>
      </c>
      <c r="J154" s="167" t="s">
        <v>890</v>
      </c>
      <c r="K154" s="166">
        <f>LOOKUP(J154,[1]SCORE4!C:C,[1]SCORE4!A:A)</f>
        <v>65</v>
      </c>
      <c r="L154" s="167"/>
      <c r="M154" s="168">
        <f>LOOKUP(L154,[1]SCORE4!D:D,[1]SCORE4!A:A)</f>
        <v>0</v>
      </c>
      <c r="N154" s="165"/>
      <c r="O154" s="166">
        <f>LOOKUP(N154,[1]SCORE2!M:M,[1]SCORE2!L:L)</f>
        <v>0</v>
      </c>
      <c r="P154" s="165">
        <v>0.9</v>
      </c>
      <c r="Q154" s="168">
        <f>LOOKUP(P154,[1]SCORE4!I:I,[1]SCORE4!J:J)</f>
        <v>20</v>
      </c>
      <c r="R154" s="165"/>
      <c r="S154" s="166">
        <f>LOOKUP(R154,[1]SCORE4!F:F,[1]SCORE4!E:E)</f>
        <v>0</v>
      </c>
      <c r="T154" s="165">
        <v>4.5</v>
      </c>
      <c r="U154" s="168">
        <f>LOOKUP(T154,[1]SCORE4!G:G,[1]SCORE4!E:E)</f>
        <v>35</v>
      </c>
      <c r="V154" s="165"/>
      <c r="W154" s="166">
        <f>LOOKUP(V154,[1]SCORE4!H:H,[1]SCORE4!E:E)</f>
        <v>0</v>
      </c>
      <c r="X154" s="169">
        <f t="shared" si="2"/>
        <v>120</v>
      </c>
      <c r="Y154" s="38"/>
      <c r="Z154" s="38"/>
    </row>
    <row r="155" spans="1:26" s="39" customFormat="1">
      <c r="A155" s="164">
        <v>144</v>
      </c>
      <c r="B155" s="78" t="s">
        <v>452</v>
      </c>
      <c r="C155" s="78" t="s">
        <v>453</v>
      </c>
      <c r="D155" s="80">
        <v>2006</v>
      </c>
      <c r="E155" s="80" t="s">
        <v>435</v>
      </c>
      <c r="F155" s="165"/>
      <c r="G155" s="166">
        <f>LOOKUP(F155,SCORE4!B:B,SCORE4!A:A)</f>
        <v>0</v>
      </c>
      <c r="H155" s="167"/>
      <c r="I155" s="166">
        <f>LOOKUP(H155,SCORE2!E:E,SCORE2!D:D)</f>
        <v>0</v>
      </c>
      <c r="J155" s="167" t="s">
        <v>545</v>
      </c>
      <c r="K155" s="166">
        <f>LOOKUP(J155,SCORE4!C:C,SCORE4!A:A)</f>
        <v>45</v>
      </c>
      <c r="L155" s="167"/>
      <c r="M155" s="168">
        <f>LOOKUP(L155,SCORE4!D:D,SCORE4!A:A)</f>
        <v>0</v>
      </c>
      <c r="N155" s="165"/>
      <c r="O155" s="166">
        <f>LOOKUP(N155,SCORE2!M:M,SCORE2!L:L)</f>
        <v>0</v>
      </c>
      <c r="P155" s="165">
        <v>1</v>
      </c>
      <c r="Q155" s="168">
        <f>LOOKUP(P155,SCORE4!I:I,SCORE4!J:J)</f>
        <v>30</v>
      </c>
      <c r="R155" s="165"/>
      <c r="S155" s="166">
        <f>LOOKUP(R155,SCORE4!F:F,SCORE4!E:E)</f>
        <v>0</v>
      </c>
      <c r="T155" s="165">
        <v>4.71</v>
      </c>
      <c r="U155" s="168">
        <f>LOOKUP(T155,SCORE4!G:G,SCORE4!E:E)</f>
        <v>40</v>
      </c>
      <c r="V155" s="165"/>
      <c r="W155" s="166">
        <f>LOOKUP(V155,SCORE4!H:H,SCORE4!E:E)</f>
        <v>0</v>
      </c>
      <c r="X155" s="169">
        <f t="shared" si="2"/>
        <v>115</v>
      </c>
      <c r="Y155" s="38"/>
      <c r="Z155" s="38"/>
    </row>
    <row r="156" spans="1:26" s="39" customFormat="1">
      <c r="A156" s="164">
        <v>145</v>
      </c>
      <c r="B156" s="78" t="s">
        <v>465</v>
      </c>
      <c r="C156" s="78" t="s">
        <v>466</v>
      </c>
      <c r="D156" s="79">
        <v>2006</v>
      </c>
      <c r="E156" s="79" t="s">
        <v>441</v>
      </c>
      <c r="F156" s="165"/>
      <c r="G156" s="166">
        <f>LOOKUP(F156,SCORE4!B:B,SCORE4!A:A)</f>
        <v>0</v>
      </c>
      <c r="H156" s="167"/>
      <c r="I156" s="166">
        <f>LOOKUP(H156,SCORE2!E:E,SCORE2!D:D)</f>
        <v>0</v>
      </c>
      <c r="J156" s="167"/>
      <c r="K156" s="166">
        <f>LOOKUP(J156,SCORE4!C:C,SCORE4!A:A)</f>
        <v>0</v>
      </c>
      <c r="L156" s="167"/>
      <c r="M156" s="168">
        <f>LOOKUP(L156,SCORE4!D:D,SCORE4!A:A)</f>
        <v>0</v>
      </c>
      <c r="N156" s="165"/>
      <c r="O156" s="166">
        <f>LOOKUP(N156,SCORE2!M:M,SCORE2!L:L)</f>
        <v>0</v>
      </c>
      <c r="P156" s="165">
        <v>1.2</v>
      </c>
      <c r="Q156" s="168">
        <f>LOOKUP(P156,SCORE4!I:I,SCORE4!J:J)</f>
        <v>60</v>
      </c>
      <c r="R156" s="165"/>
      <c r="S156" s="166">
        <f>LOOKUP(R156,SCORE4!F:F,SCORE4!E:E)</f>
        <v>0</v>
      </c>
      <c r="T156" s="165">
        <v>5.8</v>
      </c>
      <c r="U156" s="168">
        <f>LOOKUP(T156,SCORE4!G:G,SCORE4!E:E)</f>
        <v>55</v>
      </c>
      <c r="V156" s="165"/>
      <c r="W156" s="166">
        <f>LOOKUP(V156,SCORE4!H:H,SCORE4!E:E)</f>
        <v>0</v>
      </c>
      <c r="X156" s="169">
        <f t="shared" si="2"/>
        <v>115</v>
      </c>
      <c r="Y156" s="38"/>
      <c r="Z156" s="38"/>
    </row>
    <row r="157" spans="1:26" s="39" customFormat="1">
      <c r="A157" s="164">
        <v>146</v>
      </c>
      <c r="B157" s="78" t="s">
        <v>470</v>
      </c>
      <c r="C157" s="78" t="s">
        <v>471</v>
      </c>
      <c r="D157" s="79">
        <v>2006</v>
      </c>
      <c r="E157" s="79" t="s">
        <v>441</v>
      </c>
      <c r="F157" s="165"/>
      <c r="G157" s="166">
        <f>LOOKUP(F157,SCORE4!B:B,SCORE4!A:A)</f>
        <v>0</v>
      </c>
      <c r="H157" s="167"/>
      <c r="I157" s="166">
        <f>LOOKUP(H157,SCORE2!E:E,SCORE2!D:D)</f>
        <v>0</v>
      </c>
      <c r="J157" s="167" t="s">
        <v>532</v>
      </c>
      <c r="K157" s="166">
        <f>LOOKUP(J157,SCORE4!C:C,SCORE4!A:A)</f>
        <v>65</v>
      </c>
      <c r="L157" s="167"/>
      <c r="M157" s="168">
        <f>LOOKUP(L157,SCORE4!D:D,SCORE4!A:A)</f>
        <v>0</v>
      </c>
      <c r="N157" s="165"/>
      <c r="O157" s="166">
        <f>LOOKUP(N157,SCORE2!M:M,SCORE2!L:L)</f>
        <v>0</v>
      </c>
      <c r="P157" s="165">
        <v>0.9</v>
      </c>
      <c r="Q157" s="168">
        <f>LOOKUP(P157,SCORE4!I:I,SCORE4!J:J)</f>
        <v>20</v>
      </c>
      <c r="R157" s="165"/>
      <c r="S157" s="166">
        <f>LOOKUP(R157,SCORE4!F:F,SCORE4!E:E)</f>
        <v>0</v>
      </c>
      <c r="T157" s="165">
        <v>3.9</v>
      </c>
      <c r="U157" s="168">
        <f>LOOKUP(T157,SCORE4!G:G,SCORE4!E:E)</f>
        <v>30</v>
      </c>
      <c r="V157" s="165"/>
      <c r="W157" s="166">
        <f>LOOKUP(V157,SCORE4!H:H,SCORE4!E:E)</f>
        <v>0</v>
      </c>
      <c r="X157" s="169">
        <f t="shared" si="2"/>
        <v>115</v>
      </c>
      <c r="Y157" s="38"/>
      <c r="Z157" s="38"/>
    </row>
    <row r="158" spans="1:26" s="39" customFormat="1">
      <c r="A158" s="164">
        <v>147</v>
      </c>
      <c r="B158" s="78" t="s">
        <v>511</v>
      </c>
      <c r="C158" s="78" t="s">
        <v>512</v>
      </c>
      <c r="D158" s="79">
        <v>2006</v>
      </c>
      <c r="E158" s="79" t="s">
        <v>441</v>
      </c>
      <c r="F158" s="165"/>
      <c r="G158" s="166">
        <f>LOOKUP(F158,SCORE4!B:B,SCORE4!A:A)</f>
        <v>0</v>
      </c>
      <c r="H158" s="167"/>
      <c r="I158" s="166">
        <f>LOOKUP(H158,SCORE2!E:E,SCORE2!D:D)</f>
        <v>0</v>
      </c>
      <c r="J158" s="167" t="s">
        <v>533</v>
      </c>
      <c r="K158" s="166">
        <f>LOOKUP(J158,SCORE4!C:C,SCORE4!A:A)</f>
        <v>50</v>
      </c>
      <c r="L158" s="167"/>
      <c r="M158" s="168">
        <f>LOOKUP(L158,SCORE4!D:D,SCORE4!A:A)</f>
        <v>0</v>
      </c>
      <c r="N158" s="165"/>
      <c r="O158" s="166">
        <f>LOOKUP(N158,SCORE2!M:M,SCORE2!L:L)</f>
        <v>0</v>
      </c>
      <c r="P158" s="165">
        <v>1</v>
      </c>
      <c r="Q158" s="168">
        <f>LOOKUP(P158,SCORE4!I:I,SCORE4!J:J)</f>
        <v>30</v>
      </c>
      <c r="R158" s="165"/>
      <c r="S158" s="166">
        <f>LOOKUP(R158,SCORE4!F:F,SCORE4!E:E)</f>
        <v>0</v>
      </c>
      <c r="T158" s="165">
        <v>4.5</v>
      </c>
      <c r="U158" s="168">
        <f>LOOKUP(T158,SCORE4!G:G,SCORE4!E:E)</f>
        <v>35</v>
      </c>
      <c r="V158" s="165"/>
      <c r="W158" s="166">
        <f>LOOKUP(V158,SCORE4!H:H,SCORE4!E:E)</f>
        <v>0</v>
      </c>
      <c r="X158" s="169">
        <f t="shared" si="2"/>
        <v>115</v>
      </c>
      <c r="Y158" s="38"/>
      <c r="Z158" s="38"/>
    </row>
    <row r="159" spans="1:26" s="39" customFormat="1">
      <c r="A159" s="164">
        <v>148</v>
      </c>
      <c r="B159" s="97" t="s">
        <v>653</v>
      </c>
      <c r="C159" s="97" t="s">
        <v>524</v>
      </c>
      <c r="D159" s="98">
        <v>2006</v>
      </c>
      <c r="E159" s="98" t="s">
        <v>612</v>
      </c>
      <c r="F159" s="165"/>
      <c r="G159" s="166">
        <f>LOOKUP(F159,[2]SCORE4!B:B,[2]SCORE4!A:A)</f>
        <v>0</v>
      </c>
      <c r="H159" s="167"/>
      <c r="I159" s="166">
        <f>LOOKUP(H159,[2]SCORE2!E:E,[2]SCORE2!D:D)</f>
        <v>0</v>
      </c>
      <c r="J159" s="167" t="s">
        <v>654</v>
      </c>
      <c r="K159" s="166">
        <f>LOOKUP(J159,[2]SCORE4!C:C,[2]SCORE4!A:A)</f>
        <v>60</v>
      </c>
      <c r="L159" s="167"/>
      <c r="M159" s="168">
        <f>LOOKUP(L159,[2]SCORE4!D:D,[2]SCORE4!A:A)</f>
        <v>0</v>
      </c>
      <c r="N159" s="165"/>
      <c r="O159" s="166">
        <f>LOOKUP(N159,[2]SCORE2!M:M,[2]SCORE2!L:L)</f>
        <v>0</v>
      </c>
      <c r="P159" s="165">
        <v>1</v>
      </c>
      <c r="Q159" s="168">
        <f>LOOKUP(P159,[2]SCORE4!I:I,[2]SCORE4!J:J)</f>
        <v>30</v>
      </c>
      <c r="R159" s="165"/>
      <c r="S159" s="166">
        <f>LOOKUP(R159,[2]SCORE4!F:F,[2]SCORE4!E:E)</f>
        <v>0</v>
      </c>
      <c r="T159" s="165">
        <v>3.68</v>
      </c>
      <c r="U159" s="168">
        <f>LOOKUP(T159,[2]SCORE4!G:G,[2]SCORE4!E:E)</f>
        <v>25</v>
      </c>
      <c r="V159" s="165"/>
      <c r="W159" s="166">
        <f>LOOKUP(V159,[2]SCORE4!H:H,[2]SCORE4!E:E)</f>
        <v>0</v>
      </c>
      <c r="X159" s="169">
        <f t="shared" si="2"/>
        <v>115</v>
      </c>
      <c r="Y159" s="38"/>
      <c r="Z159" s="38"/>
    </row>
    <row r="160" spans="1:26" s="39" customFormat="1">
      <c r="A160" s="164">
        <v>149</v>
      </c>
      <c r="B160" s="93" t="s">
        <v>655</v>
      </c>
      <c r="C160" s="93" t="s">
        <v>455</v>
      </c>
      <c r="D160" s="79">
        <v>2006</v>
      </c>
      <c r="E160" s="79" t="s">
        <v>585</v>
      </c>
      <c r="F160" s="165"/>
      <c r="G160" s="166">
        <f>LOOKUP(F160,[2]SCORE4!B:B,[2]SCORE4!A:A)</f>
        <v>0</v>
      </c>
      <c r="H160" s="167"/>
      <c r="I160" s="166">
        <f>LOOKUP(H160,[2]SCORE2!E:E,[2]SCORE2!D:D)</f>
        <v>0</v>
      </c>
      <c r="J160" s="167" t="s">
        <v>656</v>
      </c>
      <c r="K160" s="166">
        <f>LOOKUP(J160,[2]SCORE4!C:C,[2]SCORE4!A:A)</f>
        <v>40</v>
      </c>
      <c r="L160" s="167"/>
      <c r="M160" s="168">
        <f>LOOKUP(L160,[2]SCORE4!D:D,[2]SCORE4!A:A)</f>
        <v>0</v>
      </c>
      <c r="N160" s="165"/>
      <c r="O160" s="166">
        <f>LOOKUP(N160,[2]SCORE2!M:M,[2]SCORE2!L:L)</f>
        <v>0</v>
      </c>
      <c r="P160" s="165">
        <v>1</v>
      </c>
      <c r="Q160" s="168">
        <f>LOOKUP(P160,[2]SCORE4!I:I,[2]SCORE4!J:J)</f>
        <v>30</v>
      </c>
      <c r="R160" s="165"/>
      <c r="S160" s="166">
        <f>LOOKUP(R160,[2]SCORE4!F:F,[2]SCORE4!E:E)</f>
        <v>0</v>
      </c>
      <c r="T160" s="165">
        <v>5</v>
      </c>
      <c r="U160" s="168">
        <f>LOOKUP(T160,[2]SCORE4!G:G,[2]SCORE4!E:E)</f>
        <v>45</v>
      </c>
      <c r="V160" s="165"/>
      <c r="W160" s="166">
        <f>LOOKUP(V160,[2]SCORE4!H:H,[2]SCORE4!E:E)</f>
        <v>0</v>
      </c>
      <c r="X160" s="169">
        <f t="shared" si="2"/>
        <v>115</v>
      </c>
      <c r="Y160" s="38"/>
      <c r="Z160" s="38"/>
    </row>
    <row r="161" spans="1:26" s="39" customFormat="1">
      <c r="A161" s="164">
        <v>150</v>
      </c>
      <c r="B161" s="93" t="s">
        <v>657</v>
      </c>
      <c r="C161" s="93" t="s">
        <v>522</v>
      </c>
      <c r="D161" s="79">
        <v>2005</v>
      </c>
      <c r="E161" s="79" t="s">
        <v>585</v>
      </c>
      <c r="F161" s="165"/>
      <c r="G161" s="166">
        <f>LOOKUP(F161,[2]SCORE4!B:B,[2]SCORE4!A:A)</f>
        <v>0</v>
      </c>
      <c r="H161" s="167"/>
      <c r="I161" s="166">
        <f>LOOKUP(H161,[2]SCORE2!E:E,[2]SCORE2!D:D)</f>
        <v>0</v>
      </c>
      <c r="J161" s="167" t="s">
        <v>658</v>
      </c>
      <c r="K161" s="166">
        <f>LOOKUP(J161,[2]SCORE4!C:C,[2]SCORE4!A:A)</f>
        <v>50</v>
      </c>
      <c r="L161" s="167"/>
      <c r="M161" s="168">
        <f>LOOKUP(L161,[2]SCORE4!D:D,[2]SCORE4!A:A)</f>
        <v>0</v>
      </c>
      <c r="N161" s="165"/>
      <c r="O161" s="166">
        <f>LOOKUP(N161,[2]SCORE2!M:M,[2]SCORE2!L:L)</f>
        <v>0</v>
      </c>
      <c r="P161" s="165">
        <v>0.9</v>
      </c>
      <c r="Q161" s="168">
        <f>LOOKUP(P161,[2]SCORE4!I:I,[2]SCORE4!J:J)</f>
        <v>20</v>
      </c>
      <c r="R161" s="165"/>
      <c r="S161" s="166">
        <f>LOOKUP(R161,[2]SCORE4!F:F,[2]SCORE4!E:E)</f>
        <v>0</v>
      </c>
      <c r="T161" s="165">
        <v>5.08</v>
      </c>
      <c r="U161" s="168">
        <f>LOOKUP(T161,[2]SCORE4!G:G,[2]SCORE4!E:E)</f>
        <v>45</v>
      </c>
      <c r="V161" s="165"/>
      <c r="W161" s="166">
        <f>LOOKUP(V161,[2]SCORE4!H:H,[2]SCORE4!E:E)</f>
        <v>0</v>
      </c>
      <c r="X161" s="169">
        <f t="shared" si="2"/>
        <v>115</v>
      </c>
      <c r="Y161" s="38"/>
      <c r="Z161" s="38"/>
    </row>
    <row r="162" spans="1:26" s="39" customFormat="1">
      <c r="A162" s="164">
        <v>151</v>
      </c>
      <c r="B162" s="93" t="s">
        <v>659</v>
      </c>
      <c r="C162" s="93" t="s">
        <v>597</v>
      </c>
      <c r="D162" s="79">
        <v>2006</v>
      </c>
      <c r="E162" s="79" t="s">
        <v>585</v>
      </c>
      <c r="F162" s="165"/>
      <c r="G162" s="166">
        <f>LOOKUP(F162,[2]SCORE4!B:B,[2]SCORE4!A:A)</f>
        <v>0</v>
      </c>
      <c r="H162" s="167"/>
      <c r="I162" s="166">
        <f>LOOKUP(H162,[2]SCORE2!E:E,[2]SCORE2!D:D)</f>
        <v>0</v>
      </c>
      <c r="J162" s="167" t="s">
        <v>660</v>
      </c>
      <c r="K162" s="166">
        <f>LOOKUP(J162,[2]SCORE4!C:C,[2]SCORE4!A:A)</f>
        <v>40</v>
      </c>
      <c r="L162" s="167"/>
      <c r="M162" s="168">
        <f>LOOKUP(L162,[2]SCORE4!D:D,[2]SCORE4!A:A)</f>
        <v>0</v>
      </c>
      <c r="N162" s="165"/>
      <c r="O162" s="166">
        <f>LOOKUP(N162,[2]SCORE2!M:M,[2]SCORE2!L:L)</f>
        <v>0</v>
      </c>
      <c r="P162" s="165">
        <v>1.1000000000000001</v>
      </c>
      <c r="Q162" s="168">
        <f>LOOKUP(P162,[2]SCORE4!I:I,[2]SCORE4!J:J)</f>
        <v>40</v>
      </c>
      <c r="R162" s="165"/>
      <c r="S162" s="166">
        <f>LOOKUP(R162,[2]SCORE4!F:F,[2]SCORE4!E:E)</f>
        <v>0</v>
      </c>
      <c r="T162" s="165">
        <v>4.1500000000000004</v>
      </c>
      <c r="U162" s="168">
        <f>LOOKUP(T162,[2]SCORE4!G:G,[2]SCORE4!E:E)</f>
        <v>35</v>
      </c>
      <c r="V162" s="165"/>
      <c r="W162" s="166">
        <f>LOOKUP(V162,[2]SCORE4!H:H,[2]SCORE4!E:E)</f>
        <v>0</v>
      </c>
      <c r="X162" s="169">
        <f t="shared" si="2"/>
        <v>115</v>
      </c>
      <c r="Y162" s="38"/>
      <c r="Z162" s="38"/>
    </row>
    <row r="163" spans="1:26" s="39" customFormat="1">
      <c r="A163" s="164">
        <v>152</v>
      </c>
      <c r="B163" s="78" t="s">
        <v>891</v>
      </c>
      <c r="C163" s="78" t="s">
        <v>490</v>
      </c>
      <c r="D163" s="79">
        <v>2006</v>
      </c>
      <c r="E163" s="79" t="s">
        <v>766</v>
      </c>
      <c r="F163" s="165"/>
      <c r="G163" s="166">
        <f>LOOKUP(F163,[1]SCORE4!B:B,[1]SCORE4!A:A)</f>
        <v>0</v>
      </c>
      <c r="H163" s="167"/>
      <c r="I163" s="166">
        <f>LOOKUP(H163,[1]SCORE2!E:E,[1]SCORE2!D:D)</f>
        <v>0</v>
      </c>
      <c r="J163" s="167" t="s">
        <v>892</v>
      </c>
      <c r="K163" s="166">
        <f>LOOKUP(J163,[1]SCORE4!C:C,[1]SCORE4!A:A)</f>
        <v>50</v>
      </c>
      <c r="L163" s="167"/>
      <c r="M163" s="168">
        <f>LOOKUP(L163,[1]SCORE4!D:D,[1]SCORE4!A:A)</f>
        <v>0</v>
      </c>
      <c r="N163" s="165"/>
      <c r="O163" s="166">
        <f>LOOKUP(N163,[1]SCORE2!M:M,[1]SCORE2!L:L)</f>
        <v>0</v>
      </c>
      <c r="P163" s="165">
        <v>1</v>
      </c>
      <c r="Q163" s="168">
        <f>LOOKUP(P163,[1]SCORE4!I:I,[1]SCORE4!J:J)</f>
        <v>30</v>
      </c>
      <c r="R163" s="165"/>
      <c r="S163" s="166">
        <f>LOOKUP(R163,[1]SCORE4!F:F,[1]SCORE4!E:E)</f>
        <v>0</v>
      </c>
      <c r="T163" s="165">
        <v>4.1399999999999997</v>
      </c>
      <c r="U163" s="168">
        <f>LOOKUP(T163,[1]SCORE4!G:G,[1]SCORE4!E:E)</f>
        <v>35</v>
      </c>
      <c r="V163" s="165"/>
      <c r="W163" s="166">
        <f>LOOKUP(V163,[1]SCORE4!H:H,[1]SCORE4!E:E)</f>
        <v>0</v>
      </c>
      <c r="X163" s="169">
        <f t="shared" si="2"/>
        <v>115</v>
      </c>
      <c r="Y163" s="38"/>
      <c r="Z163" s="38"/>
    </row>
    <row r="164" spans="1:26" s="39" customFormat="1">
      <c r="A164" s="164">
        <v>153</v>
      </c>
      <c r="B164" s="78" t="s">
        <v>893</v>
      </c>
      <c r="C164" s="78" t="s">
        <v>522</v>
      </c>
      <c r="D164" s="79">
        <v>2006</v>
      </c>
      <c r="E164" s="79" t="s">
        <v>766</v>
      </c>
      <c r="F164" s="165"/>
      <c r="G164" s="166">
        <f>LOOKUP(F164,[1]SCORE4!B:B,[1]SCORE4!A:A)</f>
        <v>0</v>
      </c>
      <c r="H164" s="167"/>
      <c r="I164" s="166">
        <f>LOOKUP(H164,[1]SCORE2!E:E,[1]SCORE2!D:D)</f>
        <v>0</v>
      </c>
      <c r="J164" s="167" t="s">
        <v>894</v>
      </c>
      <c r="K164" s="166">
        <f>LOOKUP(J164,[1]SCORE4!C:C,[1]SCORE4!A:A)</f>
        <v>60</v>
      </c>
      <c r="L164" s="167"/>
      <c r="M164" s="168">
        <f>LOOKUP(L164,[1]SCORE4!D:D,[1]SCORE4!A:A)</f>
        <v>0</v>
      </c>
      <c r="N164" s="165"/>
      <c r="O164" s="166">
        <f>LOOKUP(N164,[1]SCORE2!M:M,[1]SCORE2!L:L)</f>
        <v>0</v>
      </c>
      <c r="P164" s="165">
        <v>0.9</v>
      </c>
      <c r="Q164" s="168">
        <f>LOOKUP(P164,[1]SCORE4!I:I,[1]SCORE4!J:J)</f>
        <v>20</v>
      </c>
      <c r="R164" s="165"/>
      <c r="S164" s="166">
        <f>LOOKUP(R164,[1]SCORE4!F:F,[1]SCORE4!E:E)</f>
        <v>0</v>
      </c>
      <c r="T164" s="165">
        <v>4.2699999999999996</v>
      </c>
      <c r="U164" s="168">
        <f>LOOKUP(T164,[1]SCORE4!G:G,[1]SCORE4!E:E)</f>
        <v>35</v>
      </c>
      <c r="V164" s="165"/>
      <c r="W164" s="166">
        <f>LOOKUP(V164,[1]SCORE4!H:H,[1]SCORE4!E:E)</f>
        <v>0</v>
      </c>
      <c r="X164" s="169">
        <f t="shared" si="2"/>
        <v>115</v>
      </c>
      <c r="Y164" s="38"/>
      <c r="Z164" s="38"/>
    </row>
    <row r="165" spans="1:26" s="39" customFormat="1">
      <c r="A165" s="164">
        <v>154</v>
      </c>
      <c r="B165" s="86" t="s">
        <v>498</v>
      </c>
      <c r="C165" s="84" t="s">
        <v>499</v>
      </c>
      <c r="D165" s="85">
        <v>2006</v>
      </c>
      <c r="E165" s="87" t="s">
        <v>439</v>
      </c>
      <c r="F165" s="165"/>
      <c r="G165" s="166">
        <f>LOOKUP(F165,SCORE4!B:B,SCORE4!A:A)</f>
        <v>0</v>
      </c>
      <c r="H165" s="167"/>
      <c r="I165" s="166">
        <f>LOOKUP(H165,SCORE2!E:E,SCORE2!D:D)</f>
        <v>0</v>
      </c>
      <c r="J165" s="167"/>
      <c r="K165" s="166">
        <f>LOOKUP(J165,SCORE4!C:C,SCORE4!A:A)</f>
        <v>0</v>
      </c>
      <c r="L165" s="167">
        <v>13.98</v>
      </c>
      <c r="M165" s="168">
        <f>LOOKUP(L165,SCORE4!D:D,SCORE4!A:A)</f>
        <v>45</v>
      </c>
      <c r="N165" s="165"/>
      <c r="O165" s="166">
        <f>LOOKUP(N165,SCORE2!M:M,SCORE2!L:L)</f>
        <v>0</v>
      </c>
      <c r="P165" s="165">
        <v>0.9</v>
      </c>
      <c r="Q165" s="168">
        <f>LOOKUP(P165,SCORE4!I:I,SCORE4!J:J)</f>
        <v>20</v>
      </c>
      <c r="R165" s="165"/>
      <c r="S165" s="166">
        <f>LOOKUP(R165,SCORE4!F:F,SCORE4!E:E)</f>
        <v>0</v>
      </c>
      <c r="T165" s="165">
        <v>4.96</v>
      </c>
      <c r="U165" s="168">
        <f>LOOKUP(T165,SCORE4!G:G,SCORE4!E:E)</f>
        <v>45</v>
      </c>
      <c r="V165" s="165"/>
      <c r="W165" s="166">
        <f>LOOKUP(V165,SCORE4!H:H,SCORE4!E:E)</f>
        <v>0</v>
      </c>
      <c r="X165" s="169">
        <f t="shared" si="2"/>
        <v>110</v>
      </c>
      <c r="Y165" s="38"/>
      <c r="Z165" s="38"/>
    </row>
    <row r="166" spans="1:26" s="39" customFormat="1">
      <c r="A166" s="164">
        <v>155</v>
      </c>
      <c r="B166" s="99" t="s">
        <v>661</v>
      </c>
      <c r="C166" s="99" t="s">
        <v>593</v>
      </c>
      <c r="D166" s="89">
        <v>2006</v>
      </c>
      <c r="E166" s="89" t="s">
        <v>612</v>
      </c>
      <c r="F166" s="165"/>
      <c r="G166" s="166">
        <f>LOOKUP(F166,[2]SCORE4!B:B,[2]SCORE4!A:A)</f>
        <v>0</v>
      </c>
      <c r="H166" s="167"/>
      <c r="I166" s="166">
        <f>LOOKUP(H166,[2]SCORE2!E:E,[2]SCORE2!D:D)</f>
        <v>0</v>
      </c>
      <c r="J166" s="167" t="s">
        <v>662</v>
      </c>
      <c r="K166" s="166">
        <f>LOOKUP(J166,[2]SCORE4!C:C,[2]SCORE4!A:A)</f>
        <v>40</v>
      </c>
      <c r="L166" s="167"/>
      <c r="M166" s="168">
        <f>LOOKUP(L166,[2]SCORE4!D:D,[2]SCORE4!A:A)</f>
        <v>0</v>
      </c>
      <c r="N166" s="165"/>
      <c r="O166" s="166">
        <f>LOOKUP(N166,[2]SCORE2!M:M,[2]SCORE2!L:L)</f>
        <v>0</v>
      </c>
      <c r="P166" s="165">
        <v>1</v>
      </c>
      <c r="Q166" s="168">
        <f>LOOKUP(P166,[2]SCORE4!I:I,[2]SCORE4!J:J)</f>
        <v>30</v>
      </c>
      <c r="R166" s="165"/>
      <c r="S166" s="166">
        <f>LOOKUP(R166,[2]SCORE4!F:F,[2]SCORE4!E:E)</f>
        <v>0</v>
      </c>
      <c r="T166" s="165">
        <v>4.63</v>
      </c>
      <c r="U166" s="168">
        <f>LOOKUP(T166,[2]SCORE4!G:G,[2]SCORE4!E:E)</f>
        <v>40</v>
      </c>
      <c r="V166" s="165"/>
      <c r="W166" s="166">
        <f>LOOKUP(V166,[2]SCORE4!H:H,[2]SCORE4!E:E)</f>
        <v>0</v>
      </c>
      <c r="X166" s="169">
        <f t="shared" si="2"/>
        <v>110</v>
      </c>
      <c r="Y166" s="38"/>
      <c r="Z166" s="38"/>
    </row>
    <row r="167" spans="1:26" s="39" customFormat="1">
      <c r="A167" s="164">
        <v>156</v>
      </c>
      <c r="B167" s="93" t="s">
        <v>452</v>
      </c>
      <c r="C167" s="93" t="s">
        <v>663</v>
      </c>
      <c r="D167" s="79">
        <v>2006</v>
      </c>
      <c r="E167" s="79" t="s">
        <v>585</v>
      </c>
      <c r="F167" s="165"/>
      <c r="G167" s="166">
        <f>LOOKUP(F167,[2]SCORE4!B:B,[2]SCORE4!A:A)</f>
        <v>0</v>
      </c>
      <c r="H167" s="167"/>
      <c r="I167" s="166">
        <f>LOOKUP(H167,[2]SCORE2!E:E,[2]SCORE2!D:D)</f>
        <v>0</v>
      </c>
      <c r="J167" s="167" t="s">
        <v>664</v>
      </c>
      <c r="K167" s="166">
        <f>LOOKUP(J167,[2]SCORE4!C:C,[2]SCORE4!A:A)</f>
        <v>55</v>
      </c>
      <c r="L167" s="167"/>
      <c r="M167" s="168">
        <f>LOOKUP(L167,[2]SCORE4!D:D,[2]SCORE4!A:A)</f>
        <v>0</v>
      </c>
      <c r="N167" s="165"/>
      <c r="O167" s="166">
        <f>LOOKUP(N167,[2]SCORE2!M:M,[2]SCORE2!L:L)</f>
        <v>0</v>
      </c>
      <c r="P167" s="165">
        <v>1</v>
      </c>
      <c r="Q167" s="168">
        <f>LOOKUP(P167,[2]SCORE4!I:I,[2]SCORE4!J:J)</f>
        <v>30</v>
      </c>
      <c r="R167" s="165"/>
      <c r="S167" s="166">
        <f>LOOKUP(R167,[2]SCORE4!F:F,[2]SCORE4!E:E)</f>
        <v>0</v>
      </c>
      <c r="T167" s="165">
        <v>3.5</v>
      </c>
      <c r="U167" s="168">
        <f>LOOKUP(T167,[2]SCORE4!G:G,[2]SCORE4!E:E)</f>
        <v>25</v>
      </c>
      <c r="V167" s="165"/>
      <c r="W167" s="166">
        <f>LOOKUP(V167,[2]SCORE4!H:H,[2]SCORE4!E:E)</f>
        <v>0</v>
      </c>
      <c r="X167" s="169">
        <f t="shared" si="2"/>
        <v>110</v>
      </c>
      <c r="Y167" s="38"/>
      <c r="Z167" s="38"/>
    </row>
    <row r="168" spans="1:26" s="39" customFormat="1">
      <c r="A168" s="164">
        <v>157</v>
      </c>
      <c r="B168" s="93" t="s">
        <v>665</v>
      </c>
      <c r="C168" s="93" t="s">
        <v>666</v>
      </c>
      <c r="D168" s="79">
        <v>2006</v>
      </c>
      <c r="E168" s="79" t="s">
        <v>585</v>
      </c>
      <c r="F168" s="165"/>
      <c r="G168" s="166">
        <f>LOOKUP(F168,[2]SCORE4!B:B,[2]SCORE4!A:A)</f>
        <v>0</v>
      </c>
      <c r="H168" s="167"/>
      <c r="I168" s="166">
        <f>LOOKUP(H168,[2]SCORE2!E:E,[2]SCORE2!D:D)</f>
        <v>0</v>
      </c>
      <c r="J168" s="167" t="s">
        <v>667</v>
      </c>
      <c r="K168" s="166">
        <f>LOOKUP(J168,[2]SCORE4!C:C,[2]SCORE4!A:A)</f>
        <v>10</v>
      </c>
      <c r="L168" s="167"/>
      <c r="M168" s="168">
        <f>LOOKUP(L168,[2]SCORE4!D:D,[2]SCORE4!A:A)</f>
        <v>0</v>
      </c>
      <c r="N168" s="165"/>
      <c r="O168" s="166">
        <f>LOOKUP(N168,[2]SCORE2!M:M,[2]SCORE2!L:L)</f>
        <v>0</v>
      </c>
      <c r="P168" s="165">
        <v>1.1000000000000001</v>
      </c>
      <c r="Q168" s="168">
        <f>LOOKUP(P168,[2]SCORE4!I:I,[2]SCORE4!J:J)</f>
        <v>40</v>
      </c>
      <c r="R168" s="165"/>
      <c r="S168" s="166">
        <f>LOOKUP(R168,[2]SCORE4!F:F,[2]SCORE4!E:E)</f>
        <v>0</v>
      </c>
      <c r="T168" s="165">
        <v>6.4</v>
      </c>
      <c r="U168" s="168">
        <f>LOOKUP(T168,[2]SCORE4!G:G,[2]SCORE4!E:E)</f>
        <v>60</v>
      </c>
      <c r="V168" s="165"/>
      <c r="W168" s="166">
        <f>LOOKUP(V168,[2]SCORE4!H:H,[2]SCORE4!E:E)</f>
        <v>0</v>
      </c>
      <c r="X168" s="169">
        <f t="shared" si="2"/>
        <v>110</v>
      </c>
      <c r="Y168" s="38"/>
      <c r="Z168" s="38"/>
    </row>
    <row r="169" spans="1:26" s="39" customFormat="1">
      <c r="A169" s="164">
        <v>158</v>
      </c>
      <c r="B169" s="78" t="s">
        <v>668</v>
      </c>
      <c r="C169" s="78" t="s">
        <v>669</v>
      </c>
      <c r="D169" s="79">
        <v>2006</v>
      </c>
      <c r="E169" s="79" t="s">
        <v>590</v>
      </c>
      <c r="F169" s="165"/>
      <c r="G169" s="166">
        <f>LOOKUP(F169,[2]SCORE4!B:B,[2]SCORE4!A:A)</f>
        <v>0</v>
      </c>
      <c r="H169" s="167"/>
      <c r="I169" s="166">
        <f>LOOKUP(H169,[2]SCORE2!E:E,[2]SCORE2!D:D)</f>
        <v>0</v>
      </c>
      <c r="J169" s="167"/>
      <c r="K169" s="166">
        <f>LOOKUP(J169,[2]SCORE4!C:C,[2]SCORE4!A:A)</f>
        <v>0</v>
      </c>
      <c r="L169" s="167">
        <v>14.7</v>
      </c>
      <c r="M169" s="168">
        <f>LOOKUP(L169,[2]SCORE4!D:D,[2]SCORE4!A:A)</f>
        <v>30</v>
      </c>
      <c r="N169" s="165"/>
      <c r="O169" s="166">
        <f>LOOKUP(N169,[2]SCORE2!M:M,[2]SCORE2!L:L)</f>
        <v>0</v>
      </c>
      <c r="P169" s="165">
        <v>0.9</v>
      </c>
      <c r="Q169" s="168">
        <f>LOOKUP(P169,[2]SCORE4!I:I,[2]SCORE4!J:J)</f>
        <v>20</v>
      </c>
      <c r="R169" s="165"/>
      <c r="S169" s="166">
        <f>LOOKUP(R169,[2]SCORE4!F:F,[2]SCORE4!E:E)</f>
        <v>0</v>
      </c>
      <c r="T169" s="165">
        <v>6.28</v>
      </c>
      <c r="U169" s="168">
        <f>LOOKUP(T169,[2]SCORE4!G:G,[2]SCORE4!E:E)</f>
        <v>60</v>
      </c>
      <c r="V169" s="165"/>
      <c r="W169" s="166">
        <f>LOOKUP(V169,[2]SCORE4!H:H,[2]SCORE4!E:E)</f>
        <v>0</v>
      </c>
      <c r="X169" s="169">
        <f t="shared" si="2"/>
        <v>110</v>
      </c>
      <c r="Y169" s="38"/>
      <c r="Z169" s="38"/>
    </row>
    <row r="170" spans="1:26" s="39" customFormat="1">
      <c r="A170" s="164">
        <v>159</v>
      </c>
      <c r="B170" s="78" t="s">
        <v>670</v>
      </c>
      <c r="C170" s="78" t="s">
        <v>671</v>
      </c>
      <c r="D170" s="79">
        <v>2005</v>
      </c>
      <c r="E170" s="79" t="s">
        <v>583</v>
      </c>
      <c r="F170" s="165"/>
      <c r="G170" s="166">
        <f>LOOKUP(F170,[2]SCORE4!B:B,[2]SCORE4!A:A)</f>
        <v>0</v>
      </c>
      <c r="H170" s="167"/>
      <c r="I170" s="166">
        <f>LOOKUP(H170,[2]SCORE2!E:E,[2]SCORE2!D:D)</f>
        <v>0</v>
      </c>
      <c r="J170" s="167"/>
      <c r="K170" s="166">
        <f>LOOKUP(J170,[2]SCORE4!C:C,[2]SCORE4!A:A)</f>
        <v>0</v>
      </c>
      <c r="L170" s="167">
        <v>14.3</v>
      </c>
      <c r="M170" s="168">
        <f>LOOKUP(L170,[2]SCORE4!D:D,[2]SCORE4!A:A)</f>
        <v>40</v>
      </c>
      <c r="N170" s="165"/>
      <c r="O170" s="166">
        <f>LOOKUP(N170,[2]SCORE2!M:M,[2]SCORE2!L:L)</f>
        <v>0</v>
      </c>
      <c r="P170" s="165">
        <v>1</v>
      </c>
      <c r="Q170" s="168">
        <f>LOOKUP(P170,[2]SCORE4!I:I,[2]SCORE4!J:J)</f>
        <v>30</v>
      </c>
      <c r="R170" s="165"/>
      <c r="S170" s="166">
        <f>LOOKUP(R170,[2]SCORE4!F:F,[2]SCORE4!E:E)</f>
        <v>0</v>
      </c>
      <c r="T170" s="165">
        <v>4.68</v>
      </c>
      <c r="U170" s="168">
        <f>LOOKUP(T170,[2]SCORE4!G:G,[2]SCORE4!E:E)</f>
        <v>40</v>
      </c>
      <c r="V170" s="165"/>
      <c r="W170" s="166">
        <f>LOOKUP(V170,[2]SCORE4!H:H,[2]SCORE4!E:E)</f>
        <v>0</v>
      </c>
      <c r="X170" s="169">
        <f t="shared" si="2"/>
        <v>110</v>
      </c>
      <c r="Y170" s="38"/>
      <c r="Z170" s="38"/>
    </row>
    <row r="171" spans="1:26" s="39" customFormat="1">
      <c r="A171" s="164">
        <v>160</v>
      </c>
      <c r="B171" s="78" t="s">
        <v>672</v>
      </c>
      <c r="C171" s="78" t="s">
        <v>453</v>
      </c>
      <c r="D171" s="79">
        <v>2006</v>
      </c>
      <c r="E171" s="79" t="s">
        <v>598</v>
      </c>
      <c r="F171" s="165"/>
      <c r="G171" s="166">
        <f>LOOKUP(F171,[2]SCORE4!B:B,[2]SCORE4!A:A)</f>
        <v>0</v>
      </c>
      <c r="H171" s="167"/>
      <c r="I171" s="166">
        <f>LOOKUP(H171,[2]SCORE2!E:E,[2]SCORE2!D:D)</f>
        <v>0</v>
      </c>
      <c r="J171" s="167"/>
      <c r="K171" s="166">
        <f>LOOKUP(J171,[2]SCORE4!C:C,[2]SCORE4!A:A)</f>
        <v>0</v>
      </c>
      <c r="L171" s="167">
        <v>15.62</v>
      </c>
      <c r="M171" s="168">
        <f>LOOKUP(L171,[2]SCORE4!D:D,[2]SCORE4!A:A)</f>
        <v>15</v>
      </c>
      <c r="N171" s="165"/>
      <c r="O171" s="166">
        <f>LOOKUP(N171,[2]SCORE2!M:M,[2]SCORE2!L:L)</f>
        <v>0</v>
      </c>
      <c r="P171" s="165">
        <v>1</v>
      </c>
      <c r="Q171" s="168">
        <f>LOOKUP(P171,[2]SCORE4!I:I,[2]SCORE4!J:J)</f>
        <v>30</v>
      </c>
      <c r="R171" s="165"/>
      <c r="S171" s="166">
        <f>LOOKUP(R171,[2]SCORE4!F:F,[2]SCORE4!E:E)</f>
        <v>0</v>
      </c>
      <c r="T171" s="165">
        <v>6.58</v>
      </c>
      <c r="U171" s="168">
        <f>LOOKUP(T171,[2]SCORE4!G:G,[2]SCORE4!E:E)</f>
        <v>65</v>
      </c>
      <c r="V171" s="165"/>
      <c r="W171" s="166">
        <f>LOOKUP(V171,[2]SCORE4!H:H,[2]SCORE4!E:E)</f>
        <v>0</v>
      </c>
      <c r="X171" s="169">
        <f t="shared" si="2"/>
        <v>110</v>
      </c>
      <c r="Y171" s="38"/>
      <c r="Z171" s="38"/>
    </row>
    <row r="172" spans="1:26" s="39" customFormat="1">
      <c r="A172" s="164">
        <v>161</v>
      </c>
      <c r="B172" s="78" t="s">
        <v>673</v>
      </c>
      <c r="C172" s="78" t="s">
        <v>626</v>
      </c>
      <c r="D172" s="79">
        <v>2006</v>
      </c>
      <c r="E172" s="79" t="s">
        <v>598</v>
      </c>
      <c r="F172" s="165"/>
      <c r="G172" s="166">
        <f>LOOKUP(F172,[2]SCORE4!B:B,[2]SCORE4!A:A)</f>
        <v>0</v>
      </c>
      <c r="H172" s="167"/>
      <c r="I172" s="166">
        <f>LOOKUP(H172,[2]SCORE2!E:E,[2]SCORE2!D:D)</f>
        <v>0</v>
      </c>
      <c r="J172" s="167"/>
      <c r="K172" s="166">
        <f>LOOKUP(J172,[2]SCORE4!C:C,[2]SCORE4!A:A)</f>
        <v>0</v>
      </c>
      <c r="L172" s="167">
        <v>14.75</v>
      </c>
      <c r="M172" s="168">
        <f>LOOKUP(L172,[2]SCORE4!D:D,[2]SCORE4!A:A)</f>
        <v>30</v>
      </c>
      <c r="N172" s="165"/>
      <c r="O172" s="166">
        <f>LOOKUP(N172,[2]SCORE2!M:M,[2]SCORE2!L:L)</f>
        <v>0</v>
      </c>
      <c r="P172" s="165">
        <v>1.1000000000000001</v>
      </c>
      <c r="Q172" s="168">
        <f>LOOKUP(P172,[2]SCORE4!I:I,[2]SCORE4!J:J)</f>
        <v>40</v>
      </c>
      <c r="R172" s="165"/>
      <c r="S172" s="166">
        <f>LOOKUP(R172,[2]SCORE4!F:F,[2]SCORE4!E:E)</f>
        <v>0</v>
      </c>
      <c r="T172" s="165">
        <v>4.83</v>
      </c>
      <c r="U172" s="168">
        <f>LOOKUP(T172,[2]SCORE4!G:G,[2]SCORE4!E:E)</f>
        <v>40</v>
      </c>
      <c r="V172" s="165"/>
      <c r="W172" s="166">
        <f>LOOKUP(V172,[2]SCORE4!H:H,[2]SCORE4!E:E)</f>
        <v>0</v>
      </c>
      <c r="X172" s="169">
        <f t="shared" si="2"/>
        <v>110</v>
      </c>
      <c r="Y172" s="38"/>
      <c r="Z172" s="38"/>
    </row>
    <row r="173" spans="1:26" s="39" customFormat="1">
      <c r="A173" s="164">
        <v>162</v>
      </c>
      <c r="B173" s="93" t="s">
        <v>895</v>
      </c>
      <c r="C173" s="93" t="s">
        <v>685</v>
      </c>
      <c r="D173" s="79">
        <v>2006</v>
      </c>
      <c r="E173" s="79" t="s">
        <v>776</v>
      </c>
      <c r="F173" s="165"/>
      <c r="G173" s="166">
        <f>LOOKUP(F173,[1]SCORE4!B:B,[1]SCORE4!A:A)</f>
        <v>0</v>
      </c>
      <c r="H173" s="167"/>
      <c r="I173" s="166">
        <f>LOOKUP(H173,[1]SCORE2!E:E,[1]SCORE2!D:D)</f>
        <v>0</v>
      </c>
      <c r="J173" s="167" t="s">
        <v>896</v>
      </c>
      <c r="K173" s="166">
        <f>LOOKUP(J173,[1]SCORE4!C:C,[1]SCORE4!A:A)</f>
        <v>50</v>
      </c>
      <c r="L173" s="167"/>
      <c r="M173" s="168">
        <f>LOOKUP(L173,[1]SCORE4!D:D,[1]SCORE4!A:A)</f>
        <v>0</v>
      </c>
      <c r="N173" s="165"/>
      <c r="O173" s="166">
        <f>LOOKUP(N173,[1]SCORE2!M:M,[1]SCORE2!L:L)</f>
        <v>0</v>
      </c>
      <c r="P173" s="165">
        <v>0.9</v>
      </c>
      <c r="Q173" s="168">
        <f>LOOKUP(P173,[1]SCORE4!I:I,[1]SCORE4!J:J)</f>
        <v>20</v>
      </c>
      <c r="R173" s="165"/>
      <c r="S173" s="166">
        <f>LOOKUP(R173,[1]SCORE4!F:F,[1]SCORE4!E:E)</f>
        <v>0</v>
      </c>
      <c r="T173" s="165">
        <v>4.83</v>
      </c>
      <c r="U173" s="168">
        <f>LOOKUP(T173,[1]SCORE4!G:G,[1]SCORE4!E:E)</f>
        <v>40</v>
      </c>
      <c r="V173" s="165"/>
      <c r="W173" s="166">
        <f>LOOKUP(V173,[1]SCORE4!H:H,[1]SCORE4!E:E)</f>
        <v>0</v>
      </c>
      <c r="X173" s="169">
        <f t="shared" si="2"/>
        <v>110</v>
      </c>
      <c r="Y173" s="38"/>
      <c r="Z173" s="38"/>
    </row>
    <row r="174" spans="1:26" s="39" customFormat="1">
      <c r="A174" s="164">
        <v>163</v>
      </c>
      <c r="B174" s="78" t="s">
        <v>897</v>
      </c>
      <c r="C174" s="78" t="s">
        <v>898</v>
      </c>
      <c r="D174" s="79">
        <v>2006</v>
      </c>
      <c r="E174" s="79" t="s">
        <v>766</v>
      </c>
      <c r="F174" s="165"/>
      <c r="G174" s="166">
        <f>LOOKUP(F174,[1]SCORE4!B:B,[1]SCORE4!A:A)</f>
        <v>0</v>
      </c>
      <c r="H174" s="167"/>
      <c r="I174" s="166">
        <f>LOOKUP(H174,[1]SCORE2!E:E,[1]SCORE2!D:D)</f>
        <v>0</v>
      </c>
      <c r="J174" s="167" t="s">
        <v>899</v>
      </c>
      <c r="K174" s="166">
        <f>LOOKUP(J174,[1]SCORE4!C:C,[1]SCORE4!A:A)</f>
        <v>40</v>
      </c>
      <c r="L174" s="167"/>
      <c r="M174" s="168">
        <f>LOOKUP(L174,[1]SCORE4!D:D,[1]SCORE4!A:A)</f>
        <v>0</v>
      </c>
      <c r="N174" s="165"/>
      <c r="O174" s="166">
        <f>LOOKUP(N174,[1]SCORE2!M:M,[1]SCORE2!L:L)</f>
        <v>0</v>
      </c>
      <c r="P174" s="165">
        <v>1</v>
      </c>
      <c r="Q174" s="168">
        <f>LOOKUP(P174,[1]SCORE4!I:I,[1]SCORE4!J:J)</f>
        <v>30</v>
      </c>
      <c r="R174" s="165"/>
      <c r="S174" s="166">
        <f>LOOKUP(R174,[1]SCORE4!F:F,[1]SCORE4!E:E)</f>
        <v>0</v>
      </c>
      <c r="T174" s="165">
        <v>4.88</v>
      </c>
      <c r="U174" s="168">
        <f>LOOKUP(T174,[1]SCORE4!G:G,[1]SCORE4!E:E)</f>
        <v>40</v>
      </c>
      <c r="V174" s="165"/>
      <c r="W174" s="166">
        <f>LOOKUP(V174,[1]SCORE4!H:H,[1]SCORE4!E:E)</f>
        <v>0</v>
      </c>
      <c r="X174" s="169">
        <f t="shared" si="2"/>
        <v>110</v>
      </c>
      <c r="Y174" s="38"/>
      <c r="Z174" s="38"/>
    </row>
    <row r="175" spans="1:26" s="39" customFormat="1">
      <c r="A175" s="164">
        <v>164</v>
      </c>
      <c r="B175" s="78" t="s">
        <v>900</v>
      </c>
      <c r="C175" s="78" t="s">
        <v>901</v>
      </c>
      <c r="D175" s="79">
        <v>2005</v>
      </c>
      <c r="E175" s="79" t="s">
        <v>766</v>
      </c>
      <c r="F175" s="165"/>
      <c r="G175" s="166">
        <f>LOOKUP(F175,[1]SCORE4!B:B,[1]SCORE4!A:A)</f>
        <v>0</v>
      </c>
      <c r="H175" s="167"/>
      <c r="I175" s="166">
        <f>LOOKUP(H175,[1]SCORE2!E:E,[1]SCORE2!D:D)</f>
        <v>0</v>
      </c>
      <c r="J175" s="167" t="s">
        <v>902</v>
      </c>
      <c r="K175" s="166">
        <f>LOOKUP(J175,[1]SCORE4!C:C,[1]SCORE4!A:A)</f>
        <v>15</v>
      </c>
      <c r="L175" s="167"/>
      <c r="M175" s="168">
        <f>LOOKUP(L175,[1]SCORE4!D:D,[1]SCORE4!A:A)</f>
        <v>0</v>
      </c>
      <c r="N175" s="165"/>
      <c r="O175" s="166">
        <f>LOOKUP(N175,[1]SCORE2!M:M,[1]SCORE2!L:L)</f>
        <v>0</v>
      </c>
      <c r="P175" s="165">
        <v>1</v>
      </c>
      <c r="Q175" s="168">
        <f>LOOKUP(P175,[1]SCORE4!I:I,[1]SCORE4!J:J)</f>
        <v>30</v>
      </c>
      <c r="R175" s="165"/>
      <c r="S175" s="166">
        <f>LOOKUP(R175,[1]SCORE4!F:F,[1]SCORE4!E:E)</f>
        <v>0</v>
      </c>
      <c r="T175" s="165">
        <v>6.76</v>
      </c>
      <c r="U175" s="168">
        <f>LOOKUP(T175,[1]SCORE4!G:G,[1]SCORE4!E:E)</f>
        <v>65</v>
      </c>
      <c r="V175" s="165"/>
      <c r="W175" s="166">
        <f>LOOKUP(V175,[1]SCORE4!H:H,[1]SCORE4!E:E)</f>
        <v>0</v>
      </c>
      <c r="X175" s="169">
        <f t="shared" si="2"/>
        <v>110</v>
      </c>
      <c r="Y175" s="38"/>
      <c r="Z175" s="38"/>
    </row>
    <row r="176" spans="1:26" s="39" customFormat="1">
      <c r="A176" s="164">
        <v>165</v>
      </c>
      <c r="B176" s="105" t="s">
        <v>903</v>
      </c>
      <c r="C176" s="105" t="s">
        <v>455</v>
      </c>
      <c r="D176" s="80">
        <v>2006</v>
      </c>
      <c r="E176" s="80" t="s">
        <v>737</v>
      </c>
      <c r="F176" s="165"/>
      <c r="G176" s="166">
        <f>LOOKUP(F176,[1]SCORE4!B:B,[1]SCORE4!A:A)</f>
        <v>0</v>
      </c>
      <c r="H176" s="167"/>
      <c r="I176" s="166">
        <f>LOOKUP(H176,[1]SCORE2!E:E,[1]SCORE2!D:D)</f>
        <v>0</v>
      </c>
      <c r="J176" s="167"/>
      <c r="K176" s="166">
        <f>LOOKUP(J176,[1]SCORE4!C:C,[1]SCORE4!A:A)</f>
        <v>0</v>
      </c>
      <c r="L176" s="167">
        <v>14.2</v>
      </c>
      <c r="M176" s="168">
        <f>LOOKUP(L176,[1]SCORE4!D:D,[1]SCORE4!A:A)</f>
        <v>40</v>
      </c>
      <c r="N176" s="165"/>
      <c r="O176" s="166">
        <f>LOOKUP(N176,[1]SCORE2!M:M,[1]SCORE2!L:L)</f>
        <v>0</v>
      </c>
      <c r="P176" s="165">
        <v>1.1000000000000001</v>
      </c>
      <c r="Q176" s="168">
        <f>LOOKUP(P176,[1]SCORE4!I:I,[1]SCORE4!J:J)</f>
        <v>40</v>
      </c>
      <c r="R176" s="165"/>
      <c r="S176" s="166">
        <f>LOOKUP(R176,[1]SCORE4!F:F,[1]SCORE4!E:E)</f>
        <v>0</v>
      </c>
      <c r="T176" s="165">
        <v>3.8</v>
      </c>
      <c r="U176" s="168">
        <f>LOOKUP(T176,[1]SCORE4!G:G,[1]SCORE4!E:E)</f>
        <v>30</v>
      </c>
      <c r="V176" s="165"/>
      <c r="W176" s="166">
        <f>LOOKUP(V176,[1]SCORE4!H:H,[1]SCORE4!E:E)</f>
        <v>0</v>
      </c>
      <c r="X176" s="169">
        <f t="shared" si="2"/>
        <v>110</v>
      </c>
      <c r="Y176" s="38"/>
      <c r="Z176" s="38"/>
    </row>
    <row r="177" spans="1:26" s="39" customFormat="1">
      <c r="A177" s="164">
        <v>166</v>
      </c>
      <c r="B177" s="97" t="s">
        <v>674</v>
      </c>
      <c r="C177" s="97" t="s">
        <v>505</v>
      </c>
      <c r="D177" s="98">
        <v>2005</v>
      </c>
      <c r="E177" s="98" t="s">
        <v>612</v>
      </c>
      <c r="F177" s="165"/>
      <c r="G177" s="166">
        <f>LOOKUP(F177,[2]SCORE4!B:B,[2]SCORE4!A:A)</f>
        <v>0</v>
      </c>
      <c r="H177" s="167"/>
      <c r="I177" s="166">
        <f>LOOKUP(H177,[2]SCORE2!E:E,[2]SCORE2!D:D)</f>
        <v>0</v>
      </c>
      <c r="J177" s="167" t="s">
        <v>675</v>
      </c>
      <c r="K177" s="166">
        <f>LOOKUP(J177,[2]SCORE4!C:C,[2]SCORE4!A:A)</f>
        <v>20</v>
      </c>
      <c r="L177" s="167"/>
      <c r="M177" s="168">
        <f>LOOKUP(L177,[2]SCORE4!D:D,[2]SCORE4!A:A)</f>
        <v>0</v>
      </c>
      <c r="N177" s="165"/>
      <c r="O177" s="166">
        <f>LOOKUP(N177,[2]SCORE2!M:M,[2]SCORE2!L:L)</f>
        <v>0</v>
      </c>
      <c r="P177" s="165">
        <v>1.1000000000000001</v>
      </c>
      <c r="Q177" s="168">
        <f>LOOKUP(P177,[2]SCORE4!I:I,[2]SCORE4!J:J)</f>
        <v>40</v>
      </c>
      <c r="R177" s="165"/>
      <c r="S177" s="166">
        <f>LOOKUP(R177,[2]SCORE4!F:F,[2]SCORE4!E:E)</f>
        <v>0</v>
      </c>
      <c r="T177" s="165">
        <v>5.3</v>
      </c>
      <c r="U177" s="168">
        <f>LOOKUP(T177,[2]SCORE4!G:G,[2]SCORE4!E:E)</f>
        <v>45</v>
      </c>
      <c r="V177" s="165"/>
      <c r="W177" s="166">
        <f>LOOKUP(V177,[2]SCORE4!H:H,[2]SCORE4!E:E)</f>
        <v>0</v>
      </c>
      <c r="X177" s="169">
        <f t="shared" si="2"/>
        <v>105</v>
      </c>
      <c r="Y177" s="38"/>
      <c r="Z177" s="38"/>
    </row>
    <row r="178" spans="1:26" s="39" customFormat="1">
      <c r="A178" s="164">
        <v>167</v>
      </c>
      <c r="B178" s="97" t="s">
        <v>676</v>
      </c>
      <c r="C178" s="97" t="s">
        <v>453</v>
      </c>
      <c r="D178" s="98">
        <v>2006</v>
      </c>
      <c r="E178" s="98" t="s">
        <v>612</v>
      </c>
      <c r="F178" s="165"/>
      <c r="G178" s="166">
        <f>LOOKUP(F178,[2]SCORE4!B:B,[2]SCORE4!A:A)</f>
        <v>0</v>
      </c>
      <c r="H178" s="167"/>
      <c r="I178" s="166">
        <f>LOOKUP(H178,[2]SCORE2!E:E,[2]SCORE2!D:D)</f>
        <v>0</v>
      </c>
      <c r="J178" s="167" t="s">
        <v>677</v>
      </c>
      <c r="K178" s="166">
        <f>LOOKUP(J178,[2]SCORE4!C:C,[2]SCORE4!A:A)</f>
        <v>30</v>
      </c>
      <c r="L178" s="167"/>
      <c r="M178" s="168">
        <f>LOOKUP(L178,[2]SCORE4!D:D,[2]SCORE4!A:A)</f>
        <v>0</v>
      </c>
      <c r="N178" s="165"/>
      <c r="O178" s="166">
        <f>LOOKUP(N178,[2]SCORE2!M:M,[2]SCORE2!L:L)</f>
        <v>0</v>
      </c>
      <c r="P178" s="165">
        <v>1</v>
      </c>
      <c r="Q178" s="168">
        <f>LOOKUP(P178,[2]SCORE4!I:I,[2]SCORE4!J:J)</f>
        <v>30</v>
      </c>
      <c r="R178" s="165"/>
      <c r="S178" s="166">
        <f>LOOKUP(R178,[2]SCORE4!F:F,[2]SCORE4!E:E)</f>
        <v>0</v>
      </c>
      <c r="T178" s="165">
        <v>5.0999999999999996</v>
      </c>
      <c r="U178" s="168">
        <f>LOOKUP(T178,[2]SCORE4!G:G,[2]SCORE4!E:E)</f>
        <v>45</v>
      </c>
      <c r="V178" s="165"/>
      <c r="W178" s="166">
        <f>LOOKUP(V178,[2]SCORE4!H:H,[2]SCORE4!E:E)</f>
        <v>0</v>
      </c>
      <c r="X178" s="169">
        <f t="shared" si="2"/>
        <v>105</v>
      </c>
      <c r="Y178" s="38"/>
      <c r="Z178" s="38"/>
    </row>
    <row r="179" spans="1:26" s="39" customFormat="1">
      <c r="A179" s="164">
        <v>168</v>
      </c>
      <c r="B179" s="100" t="s">
        <v>678</v>
      </c>
      <c r="C179" s="101" t="s">
        <v>679</v>
      </c>
      <c r="D179" s="102">
        <v>2006</v>
      </c>
      <c r="E179" s="79" t="s">
        <v>680</v>
      </c>
      <c r="F179" s="165"/>
      <c r="G179" s="166">
        <f>LOOKUP(F179,[2]SCORE4!B:B,[2]SCORE4!A:A)</f>
        <v>0</v>
      </c>
      <c r="H179" s="167"/>
      <c r="I179" s="166">
        <f>LOOKUP(H179,[2]SCORE2!E:E,[2]SCORE2!D:D)</f>
        <v>0</v>
      </c>
      <c r="J179" s="167" t="s">
        <v>681</v>
      </c>
      <c r="K179" s="166">
        <f>LOOKUP(J179,[2]SCORE4!C:C,[2]SCORE4!A:A)</f>
        <v>30</v>
      </c>
      <c r="L179" s="167"/>
      <c r="M179" s="168">
        <f>LOOKUP(L179,[2]SCORE4!D:D,[2]SCORE4!A:A)</f>
        <v>0</v>
      </c>
      <c r="N179" s="165"/>
      <c r="O179" s="166">
        <f>LOOKUP(N179,[2]SCORE2!M:M,[2]SCORE2!L:L)</f>
        <v>0</v>
      </c>
      <c r="P179" s="165">
        <v>1</v>
      </c>
      <c r="Q179" s="168">
        <f>LOOKUP(P179,[2]SCORE4!I:I,[2]SCORE4!J:J)</f>
        <v>30</v>
      </c>
      <c r="R179" s="165"/>
      <c r="S179" s="166">
        <f>LOOKUP(R179,[2]SCORE4!F:F,[2]SCORE4!E:E)</f>
        <v>0</v>
      </c>
      <c r="T179" s="165">
        <v>4.92</v>
      </c>
      <c r="U179" s="168">
        <f>LOOKUP(T179,[2]SCORE4!G:G,[2]SCORE4!E:E)</f>
        <v>45</v>
      </c>
      <c r="V179" s="165"/>
      <c r="W179" s="166">
        <f>LOOKUP(V179,[2]SCORE4!H:H,[2]SCORE4!E:E)</f>
        <v>0</v>
      </c>
      <c r="X179" s="169">
        <f t="shared" si="2"/>
        <v>105</v>
      </c>
      <c r="Y179" s="38"/>
      <c r="Z179" s="38"/>
    </row>
    <row r="180" spans="1:26" s="39" customFormat="1">
      <c r="A180" s="164">
        <v>169</v>
      </c>
      <c r="B180" s="78" t="s">
        <v>682</v>
      </c>
      <c r="C180" s="78" t="s">
        <v>683</v>
      </c>
      <c r="D180" s="79">
        <v>2005</v>
      </c>
      <c r="E180" s="79" t="s">
        <v>605</v>
      </c>
      <c r="F180" s="165"/>
      <c r="G180" s="166">
        <f>LOOKUP(F180,[2]SCORE4!B:B,[2]SCORE4!A:A)</f>
        <v>0</v>
      </c>
      <c r="H180" s="167"/>
      <c r="I180" s="166">
        <f>LOOKUP(H180,[2]SCORE2!E:E,[2]SCORE2!D:D)</f>
        <v>0</v>
      </c>
      <c r="J180" s="167"/>
      <c r="K180" s="166">
        <f>LOOKUP(J180,[2]SCORE4!C:C,[2]SCORE4!A:A)</f>
        <v>0</v>
      </c>
      <c r="L180" s="167">
        <v>14.11</v>
      </c>
      <c r="M180" s="168">
        <f>LOOKUP(L180,[2]SCORE4!D:D,[2]SCORE4!A:A)</f>
        <v>40</v>
      </c>
      <c r="N180" s="165"/>
      <c r="O180" s="166">
        <f>LOOKUP(N180,[2]SCORE2!M:M,[2]SCORE2!L:L)</f>
        <v>0</v>
      </c>
      <c r="P180" s="165">
        <v>1</v>
      </c>
      <c r="Q180" s="168">
        <f>LOOKUP(P180,[2]SCORE4!I:I,[2]SCORE4!J:J)</f>
        <v>30</v>
      </c>
      <c r="R180" s="165"/>
      <c r="S180" s="166">
        <f>LOOKUP(R180,[2]SCORE4!F:F,[2]SCORE4!E:E)</f>
        <v>0</v>
      </c>
      <c r="T180" s="165">
        <v>4.2</v>
      </c>
      <c r="U180" s="168">
        <f>LOOKUP(T180,[2]SCORE4!G:G,[2]SCORE4!E:E)</f>
        <v>35</v>
      </c>
      <c r="V180" s="165"/>
      <c r="W180" s="166">
        <f>LOOKUP(V180,[2]SCORE4!H:H,[2]SCORE4!E:E)</f>
        <v>0</v>
      </c>
      <c r="X180" s="169">
        <f t="shared" si="2"/>
        <v>105</v>
      </c>
      <c r="Y180" s="38"/>
      <c r="Z180" s="38"/>
    </row>
    <row r="181" spans="1:26" s="39" customFormat="1">
      <c r="A181" s="164">
        <v>170</v>
      </c>
      <c r="B181" s="78" t="s">
        <v>904</v>
      </c>
      <c r="C181" s="78" t="s">
        <v>905</v>
      </c>
      <c r="D181" s="79">
        <v>2006</v>
      </c>
      <c r="E181" s="79" t="s">
        <v>741</v>
      </c>
      <c r="F181" s="165"/>
      <c r="G181" s="166">
        <f>LOOKUP(F181,[1]SCORE4!B:B,[1]SCORE4!A:A)</f>
        <v>0</v>
      </c>
      <c r="H181" s="167"/>
      <c r="I181" s="166">
        <f>LOOKUP(H181,[1]SCORE2!E:E,[1]SCORE2!D:D)</f>
        <v>0</v>
      </c>
      <c r="J181" s="167" t="s">
        <v>906</v>
      </c>
      <c r="K181" s="166">
        <f>LOOKUP(J181,[1]SCORE4!C:C,[1]SCORE4!A:A)</f>
        <v>40</v>
      </c>
      <c r="L181" s="167"/>
      <c r="M181" s="168">
        <f>LOOKUP(L181,[1]SCORE4!D:D,[1]SCORE4!A:A)</f>
        <v>0</v>
      </c>
      <c r="N181" s="165"/>
      <c r="O181" s="166">
        <f>LOOKUP(N181,[1]SCORE2!M:M,[1]SCORE2!L:L)</f>
        <v>0</v>
      </c>
      <c r="P181" s="165">
        <v>1</v>
      </c>
      <c r="Q181" s="168">
        <f>LOOKUP(P181,[1]SCORE4!I:I,[1]SCORE4!J:J)</f>
        <v>30</v>
      </c>
      <c r="R181" s="165"/>
      <c r="S181" s="166">
        <f>LOOKUP(R181,[1]SCORE4!F:F,[1]SCORE4!E:E)</f>
        <v>0</v>
      </c>
      <c r="T181" s="165">
        <v>4.33</v>
      </c>
      <c r="U181" s="168">
        <f>LOOKUP(T181,[1]SCORE4!G:G,[1]SCORE4!E:E)</f>
        <v>35</v>
      </c>
      <c r="V181" s="165"/>
      <c r="W181" s="166">
        <f>LOOKUP(V181,[1]SCORE4!H:H,[1]SCORE4!E:E)</f>
        <v>0</v>
      </c>
      <c r="X181" s="169">
        <f t="shared" si="2"/>
        <v>105</v>
      </c>
      <c r="Y181" s="38"/>
      <c r="Z181" s="38"/>
    </row>
    <row r="182" spans="1:26" s="39" customFormat="1">
      <c r="A182" s="164">
        <v>171</v>
      </c>
      <c r="B182" s="110" t="s">
        <v>907</v>
      </c>
      <c r="C182" s="107" t="s">
        <v>453</v>
      </c>
      <c r="D182" s="111">
        <v>2006</v>
      </c>
      <c r="E182" s="109" t="s">
        <v>754</v>
      </c>
      <c r="F182" s="165"/>
      <c r="G182" s="166">
        <f>LOOKUP(F182,[1]SCORE4!B:B,[1]SCORE4!A:A)</f>
        <v>0</v>
      </c>
      <c r="H182" s="167"/>
      <c r="I182" s="166">
        <f>LOOKUP(H182,[1]SCORE2!E:E,[1]SCORE2!D:D)</f>
        <v>0</v>
      </c>
      <c r="J182" s="167" t="s">
        <v>908</v>
      </c>
      <c r="K182" s="166">
        <f>LOOKUP(J182,[1]SCORE4!C:C,[1]SCORE4!A:A)</f>
        <v>40</v>
      </c>
      <c r="L182" s="167"/>
      <c r="M182" s="168">
        <f>LOOKUP(L182,[1]SCORE4!D:D,[1]SCORE4!A:A)</f>
        <v>0</v>
      </c>
      <c r="N182" s="165"/>
      <c r="O182" s="166">
        <f>LOOKUP(N182,[1]SCORE2!M:M,[1]SCORE2!L:L)</f>
        <v>0</v>
      </c>
      <c r="P182" s="165">
        <v>1</v>
      </c>
      <c r="Q182" s="168">
        <f>LOOKUP(P182,[1]SCORE4!I:I,[1]SCORE4!J:J)</f>
        <v>30</v>
      </c>
      <c r="R182" s="165"/>
      <c r="S182" s="166">
        <f>LOOKUP(R182,[1]SCORE4!F:F,[1]SCORE4!E:E)</f>
        <v>0</v>
      </c>
      <c r="T182" s="165">
        <v>4.2300000000000004</v>
      </c>
      <c r="U182" s="168">
        <f>LOOKUP(T182,[1]SCORE4!G:G,[1]SCORE4!E:E)</f>
        <v>35</v>
      </c>
      <c r="V182" s="165"/>
      <c r="W182" s="166">
        <f>LOOKUP(V182,[1]SCORE4!H:H,[1]SCORE4!E:E)</f>
        <v>0</v>
      </c>
      <c r="X182" s="169">
        <f t="shared" si="2"/>
        <v>105</v>
      </c>
      <c r="Y182" s="38"/>
      <c r="Z182" s="38"/>
    </row>
    <row r="183" spans="1:26" s="39" customFormat="1">
      <c r="A183" s="164">
        <v>172</v>
      </c>
      <c r="B183" s="78" t="s">
        <v>909</v>
      </c>
      <c r="C183" s="78" t="s">
        <v>910</v>
      </c>
      <c r="D183" s="79">
        <v>2005</v>
      </c>
      <c r="E183" s="79" t="s">
        <v>766</v>
      </c>
      <c r="F183" s="165"/>
      <c r="G183" s="166">
        <f>LOOKUP(F183,[1]SCORE4!B:B,[1]SCORE4!A:A)</f>
        <v>0</v>
      </c>
      <c r="H183" s="167"/>
      <c r="I183" s="166">
        <f>LOOKUP(H183,[1]SCORE2!E:E,[1]SCORE2!D:D)</f>
        <v>0</v>
      </c>
      <c r="J183" s="167" t="s">
        <v>911</v>
      </c>
      <c r="K183" s="166">
        <f>LOOKUP(J183,[1]SCORE4!C:C,[1]SCORE4!A:A)</f>
        <v>40</v>
      </c>
      <c r="L183" s="167"/>
      <c r="M183" s="168">
        <f>LOOKUP(L183,[1]SCORE4!D:D,[1]SCORE4!A:A)</f>
        <v>0</v>
      </c>
      <c r="N183" s="165"/>
      <c r="O183" s="166">
        <f>LOOKUP(N183,[1]SCORE2!M:M,[1]SCORE2!L:L)</f>
        <v>0</v>
      </c>
      <c r="P183" s="165">
        <v>1</v>
      </c>
      <c r="Q183" s="168">
        <f>LOOKUP(P183,[1]SCORE4!I:I,[1]SCORE4!J:J)</f>
        <v>30</v>
      </c>
      <c r="R183" s="165"/>
      <c r="S183" s="166">
        <f>LOOKUP(R183,[1]SCORE4!F:F,[1]SCORE4!E:E)</f>
        <v>0</v>
      </c>
      <c r="T183" s="165">
        <v>4.2</v>
      </c>
      <c r="U183" s="168">
        <f>LOOKUP(T183,[1]SCORE4!G:G,[1]SCORE4!E:E)</f>
        <v>35</v>
      </c>
      <c r="V183" s="165"/>
      <c r="W183" s="166">
        <f>LOOKUP(V183,[1]SCORE4!H:H,[1]SCORE4!E:E)</f>
        <v>0</v>
      </c>
      <c r="X183" s="169">
        <f t="shared" si="2"/>
        <v>105</v>
      </c>
      <c r="Y183" s="38"/>
      <c r="Z183" s="38"/>
    </row>
    <row r="184" spans="1:26" s="39" customFormat="1">
      <c r="A184" s="164">
        <v>173</v>
      </c>
      <c r="B184" s="78" t="s">
        <v>912</v>
      </c>
      <c r="C184" s="78" t="s">
        <v>650</v>
      </c>
      <c r="D184" s="79">
        <v>2006</v>
      </c>
      <c r="E184" s="79" t="s">
        <v>766</v>
      </c>
      <c r="F184" s="165"/>
      <c r="G184" s="166">
        <f>LOOKUP(F184,[1]SCORE4!B:B,[1]SCORE4!A:A)</f>
        <v>0</v>
      </c>
      <c r="H184" s="167"/>
      <c r="I184" s="166">
        <f>LOOKUP(H184,[1]SCORE2!E:E,[1]SCORE2!D:D)</f>
        <v>0</v>
      </c>
      <c r="J184" s="167" t="s">
        <v>913</v>
      </c>
      <c r="K184" s="166">
        <f>LOOKUP(J184,[1]SCORE4!C:C,[1]SCORE4!A:A)</f>
        <v>25</v>
      </c>
      <c r="L184" s="167"/>
      <c r="M184" s="168">
        <f>LOOKUP(L184,[1]SCORE4!D:D,[1]SCORE4!A:A)</f>
        <v>0</v>
      </c>
      <c r="N184" s="165"/>
      <c r="O184" s="166">
        <f>LOOKUP(N184,[1]SCORE2!M:M,[1]SCORE2!L:L)</f>
        <v>0</v>
      </c>
      <c r="P184" s="165">
        <v>1</v>
      </c>
      <c r="Q184" s="168">
        <f>LOOKUP(P184,[1]SCORE4!I:I,[1]SCORE4!J:J)</f>
        <v>30</v>
      </c>
      <c r="R184" s="165"/>
      <c r="S184" s="166">
        <f>LOOKUP(R184,[1]SCORE4!F:F,[1]SCORE4!E:E)</f>
        <v>0</v>
      </c>
      <c r="T184" s="165">
        <v>5.53</v>
      </c>
      <c r="U184" s="168">
        <f>LOOKUP(T184,[1]SCORE4!G:G,[1]SCORE4!E:E)</f>
        <v>50</v>
      </c>
      <c r="V184" s="165"/>
      <c r="W184" s="166">
        <f>LOOKUP(V184,[1]SCORE4!H:H,[1]SCORE4!E:E)</f>
        <v>0</v>
      </c>
      <c r="X184" s="169">
        <f t="shared" si="2"/>
        <v>105</v>
      </c>
      <c r="Y184" s="38"/>
      <c r="Z184" s="38"/>
    </row>
    <row r="185" spans="1:26" s="39" customFormat="1">
      <c r="A185" s="164">
        <v>174</v>
      </c>
      <c r="B185" s="78" t="s">
        <v>914</v>
      </c>
      <c r="C185" s="78" t="s">
        <v>915</v>
      </c>
      <c r="D185" s="79">
        <v>2006</v>
      </c>
      <c r="E185" s="79" t="s">
        <v>766</v>
      </c>
      <c r="F185" s="165"/>
      <c r="G185" s="166">
        <f>LOOKUP(F185,[1]SCORE4!B:B,[1]SCORE4!A:A)</f>
        <v>0</v>
      </c>
      <c r="H185" s="167"/>
      <c r="I185" s="166">
        <f>LOOKUP(H185,[1]SCORE2!E:E,[1]SCORE2!D:D)</f>
        <v>0</v>
      </c>
      <c r="J185" s="167" t="s">
        <v>916</v>
      </c>
      <c r="K185" s="166">
        <f>LOOKUP(J185,[1]SCORE4!C:C,[1]SCORE4!A:A)</f>
        <v>40</v>
      </c>
      <c r="L185" s="167"/>
      <c r="M185" s="168">
        <f>LOOKUP(L185,[1]SCORE4!D:D,[1]SCORE4!A:A)</f>
        <v>0</v>
      </c>
      <c r="N185" s="165"/>
      <c r="O185" s="166">
        <f>LOOKUP(N185,[1]SCORE2!M:M,[1]SCORE2!L:L)</f>
        <v>0</v>
      </c>
      <c r="P185" s="165">
        <v>0.9</v>
      </c>
      <c r="Q185" s="168">
        <f>LOOKUP(P185,[1]SCORE4!I:I,[1]SCORE4!J:J)</f>
        <v>20</v>
      </c>
      <c r="R185" s="165"/>
      <c r="S185" s="166">
        <f>LOOKUP(R185,[1]SCORE4!F:F,[1]SCORE4!E:E)</f>
        <v>0</v>
      </c>
      <c r="T185" s="165">
        <v>5.14</v>
      </c>
      <c r="U185" s="168">
        <f>LOOKUP(T185,[1]SCORE4!G:G,[1]SCORE4!E:E)</f>
        <v>45</v>
      </c>
      <c r="V185" s="165"/>
      <c r="W185" s="166">
        <f>LOOKUP(V185,[1]SCORE4!H:H,[1]SCORE4!E:E)</f>
        <v>0</v>
      </c>
      <c r="X185" s="169">
        <f t="shared" si="2"/>
        <v>105</v>
      </c>
      <c r="Y185" s="38"/>
      <c r="Z185" s="38"/>
    </row>
    <row r="186" spans="1:26" s="39" customFormat="1">
      <c r="A186" s="164">
        <v>175</v>
      </c>
      <c r="B186" s="105" t="s">
        <v>917</v>
      </c>
      <c r="C186" s="105" t="s">
        <v>453</v>
      </c>
      <c r="D186" s="80">
        <v>2006</v>
      </c>
      <c r="E186" s="80" t="s">
        <v>737</v>
      </c>
      <c r="F186" s="165"/>
      <c r="G186" s="166">
        <f>LOOKUP(F186,[1]SCORE4!B:B,[1]SCORE4!A:A)</f>
        <v>0</v>
      </c>
      <c r="H186" s="167"/>
      <c r="I186" s="166">
        <f>LOOKUP(H186,[1]SCORE2!E:E,[1]SCORE2!D:D)</f>
        <v>0</v>
      </c>
      <c r="J186" s="167"/>
      <c r="K186" s="166">
        <f>LOOKUP(J186,[1]SCORE4!C:C,[1]SCORE4!A:A)</f>
        <v>0</v>
      </c>
      <c r="L186" s="167">
        <v>14.57</v>
      </c>
      <c r="M186" s="168">
        <f>LOOKUP(L186,[1]SCORE4!D:D,[1]SCORE4!A:A)</f>
        <v>35</v>
      </c>
      <c r="N186" s="165"/>
      <c r="O186" s="166">
        <f>LOOKUP(N186,[1]SCORE2!M:M,[1]SCORE2!L:L)</f>
        <v>0</v>
      </c>
      <c r="P186" s="165">
        <v>1</v>
      </c>
      <c r="Q186" s="168">
        <f>LOOKUP(P186,[1]SCORE4!I:I,[1]SCORE4!J:J)</f>
        <v>30</v>
      </c>
      <c r="R186" s="165"/>
      <c r="S186" s="166">
        <f>LOOKUP(R186,[1]SCORE4!F:F,[1]SCORE4!E:E)</f>
        <v>0</v>
      </c>
      <c r="T186" s="165">
        <v>4.83</v>
      </c>
      <c r="U186" s="168">
        <f>LOOKUP(T186,[1]SCORE4!G:G,[1]SCORE4!E:E)</f>
        <v>40</v>
      </c>
      <c r="V186" s="165"/>
      <c r="W186" s="166">
        <f>LOOKUP(V186,[1]SCORE4!H:H,[1]SCORE4!E:E)</f>
        <v>0</v>
      </c>
      <c r="X186" s="169">
        <f t="shared" si="2"/>
        <v>105</v>
      </c>
      <c r="Y186" s="38"/>
      <c r="Z186" s="38"/>
    </row>
    <row r="187" spans="1:26" s="39" customFormat="1">
      <c r="A187" s="164">
        <v>176</v>
      </c>
      <c r="B187" s="97" t="s">
        <v>684</v>
      </c>
      <c r="C187" s="97" t="s">
        <v>685</v>
      </c>
      <c r="D187" s="98">
        <v>2006</v>
      </c>
      <c r="E187" s="98" t="s">
        <v>612</v>
      </c>
      <c r="F187" s="165"/>
      <c r="G187" s="166">
        <f>LOOKUP(F187,[2]SCORE4!B:B,[2]SCORE4!A:A)</f>
        <v>0</v>
      </c>
      <c r="H187" s="167"/>
      <c r="I187" s="166">
        <f>LOOKUP(H187,[2]SCORE2!E:E,[2]SCORE2!D:D)</f>
        <v>0</v>
      </c>
      <c r="J187" s="167" t="s">
        <v>686</v>
      </c>
      <c r="K187" s="166">
        <f>LOOKUP(J187,[2]SCORE4!C:C,[2]SCORE4!A:A)</f>
        <v>30</v>
      </c>
      <c r="L187" s="167"/>
      <c r="M187" s="168">
        <f>LOOKUP(L187,[2]SCORE4!D:D,[2]SCORE4!A:A)</f>
        <v>0</v>
      </c>
      <c r="N187" s="165"/>
      <c r="O187" s="166">
        <f>LOOKUP(N187,[2]SCORE2!M:M,[2]SCORE2!L:L)</f>
        <v>0</v>
      </c>
      <c r="P187" s="165">
        <v>1.1000000000000001</v>
      </c>
      <c r="Q187" s="168">
        <f>LOOKUP(P187,[2]SCORE4!I:I,[2]SCORE4!J:J)</f>
        <v>40</v>
      </c>
      <c r="R187" s="165"/>
      <c r="S187" s="166">
        <f>LOOKUP(R187,[2]SCORE4!F:F,[2]SCORE4!E:E)</f>
        <v>0</v>
      </c>
      <c r="T187" s="165">
        <v>3.87</v>
      </c>
      <c r="U187" s="168">
        <f>LOOKUP(T187,[2]SCORE4!G:G,[2]SCORE4!E:E)</f>
        <v>30</v>
      </c>
      <c r="V187" s="165"/>
      <c r="W187" s="166">
        <f>LOOKUP(V187,[2]SCORE4!H:H,[2]SCORE4!E:E)</f>
        <v>0</v>
      </c>
      <c r="X187" s="169">
        <f t="shared" si="2"/>
        <v>100</v>
      </c>
      <c r="Y187" s="38"/>
      <c r="Z187" s="38"/>
    </row>
    <row r="188" spans="1:26" s="39" customFormat="1">
      <c r="A188" s="164">
        <v>177</v>
      </c>
      <c r="B188" s="97" t="s">
        <v>553</v>
      </c>
      <c r="C188" s="97" t="s">
        <v>687</v>
      </c>
      <c r="D188" s="98">
        <v>2006</v>
      </c>
      <c r="E188" s="98" t="s">
        <v>612</v>
      </c>
      <c r="F188" s="165"/>
      <c r="G188" s="166">
        <f>LOOKUP(F188,[2]SCORE4!B:B,[2]SCORE4!A:A)</f>
        <v>0</v>
      </c>
      <c r="H188" s="167"/>
      <c r="I188" s="166">
        <f>LOOKUP(H188,[2]SCORE2!E:E,[2]SCORE2!D:D)</f>
        <v>0</v>
      </c>
      <c r="J188" s="167" t="s">
        <v>688</v>
      </c>
      <c r="K188" s="166">
        <f>LOOKUP(J188,[2]SCORE4!C:C,[2]SCORE4!A:A)</f>
        <v>35</v>
      </c>
      <c r="L188" s="167"/>
      <c r="M188" s="168">
        <f>LOOKUP(L188,[2]SCORE4!D:D,[2]SCORE4!A:A)</f>
        <v>0</v>
      </c>
      <c r="N188" s="165"/>
      <c r="O188" s="166">
        <f>LOOKUP(N188,[2]SCORE2!M:M,[2]SCORE2!L:L)</f>
        <v>0</v>
      </c>
      <c r="P188" s="165">
        <v>1</v>
      </c>
      <c r="Q188" s="168">
        <f>LOOKUP(P188,[2]SCORE4!I:I,[2]SCORE4!J:J)</f>
        <v>30</v>
      </c>
      <c r="R188" s="165"/>
      <c r="S188" s="166">
        <f>LOOKUP(R188,[2]SCORE4!F:F,[2]SCORE4!E:E)</f>
        <v>0</v>
      </c>
      <c r="T188" s="165">
        <v>4.4000000000000004</v>
      </c>
      <c r="U188" s="168">
        <f>LOOKUP(T188,[2]SCORE4!G:G,[2]SCORE4!E:E)</f>
        <v>35</v>
      </c>
      <c r="V188" s="165"/>
      <c r="W188" s="166">
        <f>LOOKUP(V188,[2]SCORE4!H:H,[2]SCORE4!E:E)</f>
        <v>0</v>
      </c>
      <c r="X188" s="169">
        <f t="shared" si="2"/>
        <v>100</v>
      </c>
      <c r="Y188" s="38"/>
      <c r="Z188" s="38"/>
    </row>
    <row r="189" spans="1:26" s="39" customFormat="1">
      <c r="A189" s="164">
        <v>178</v>
      </c>
      <c r="B189" s="78" t="s">
        <v>689</v>
      </c>
      <c r="C189" s="78" t="s">
        <v>453</v>
      </c>
      <c r="D189" s="79">
        <v>2005</v>
      </c>
      <c r="E189" s="79" t="s">
        <v>583</v>
      </c>
      <c r="F189" s="165"/>
      <c r="G189" s="166">
        <f>LOOKUP(F189,[2]SCORE4!B:B,[2]SCORE4!A:A)</f>
        <v>0</v>
      </c>
      <c r="H189" s="167"/>
      <c r="I189" s="166">
        <f>LOOKUP(H189,[2]SCORE2!E:E,[2]SCORE2!D:D)</f>
        <v>0</v>
      </c>
      <c r="J189" s="167"/>
      <c r="K189" s="166">
        <f>LOOKUP(J189,[2]SCORE4!C:C,[2]SCORE4!A:A)</f>
        <v>0</v>
      </c>
      <c r="L189" s="167">
        <v>17.29</v>
      </c>
      <c r="M189" s="168">
        <f>LOOKUP(L189,[2]SCORE4!D:D,[2]SCORE4!A:A)</f>
        <v>10</v>
      </c>
      <c r="N189" s="165"/>
      <c r="O189" s="166">
        <f>LOOKUP(N189,[2]SCORE2!M:M,[2]SCORE2!L:L)</f>
        <v>0</v>
      </c>
      <c r="P189" s="165">
        <v>1.1000000000000001</v>
      </c>
      <c r="Q189" s="168">
        <f>LOOKUP(P189,[2]SCORE4!I:I,[2]SCORE4!J:J)</f>
        <v>40</v>
      </c>
      <c r="R189" s="165"/>
      <c r="S189" s="166">
        <f>LOOKUP(R189,[2]SCORE4!F:F,[2]SCORE4!E:E)</f>
        <v>0</v>
      </c>
      <c r="T189" s="165">
        <v>5.63</v>
      </c>
      <c r="U189" s="168">
        <f>LOOKUP(T189,[2]SCORE4!G:G,[2]SCORE4!E:E)</f>
        <v>50</v>
      </c>
      <c r="V189" s="165"/>
      <c r="W189" s="166">
        <f>LOOKUP(V189,[2]SCORE4!H:H,[2]SCORE4!E:E)</f>
        <v>0</v>
      </c>
      <c r="X189" s="169">
        <f t="shared" si="2"/>
        <v>100</v>
      </c>
      <c r="Y189" s="38"/>
      <c r="Z189" s="38"/>
    </row>
    <row r="190" spans="1:26" s="39" customFormat="1">
      <c r="A190" s="164">
        <v>179</v>
      </c>
      <c r="B190" s="78" t="s">
        <v>690</v>
      </c>
      <c r="C190" s="78" t="s">
        <v>691</v>
      </c>
      <c r="D190" s="79">
        <v>2005</v>
      </c>
      <c r="E190" s="79" t="s">
        <v>598</v>
      </c>
      <c r="F190" s="165"/>
      <c r="G190" s="166">
        <f>LOOKUP(F190,[2]SCORE4!B:B,[2]SCORE4!A:A)</f>
        <v>0</v>
      </c>
      <c r="H190" s="167"/>
      <c r="I190" s="166">
        <f>LOOKUP(H190,[2]SCORE2!E:E,[2]SCORE2!D:D)</f>
        <v>0</v>
      </c>
      <c r="J190" s="167"/>
      <c r="K190" s="166">
        <f>LOOKUP(J190,[2]SCORE4!C:C,[2]SCORE4!A:A)</f>
        <v>0</v>
      </c>
      <c r="L190" s="167">
        <v>25.17</v>
      </c>
      <c r="M190" s="168">
        <f>LOOKUP(L190,[2]SCORE4!D:D,[2]SCORE4!A:A)</f>
        <v>10</v>
      </c>
      <c r="N190" s="165"/>
      <c r="O190" s="166">
        <f>LOOKUP(N190,[2]SCORE2!M:M,[2]SCORE2!L:L)</f>
        <v>0</v>
      </c>
      <c r="P190" s="165">
        <v>1</v>
      </c>
      <c r="Q190" s="168">
        <f>LOOKUP(P190,[2]SCORE4!I:I,[2]SCORE4!J:J)</f>
        <v>30</v>
      </c>
      <c r="R190" s="165"/>
      <c r="S190" s="166">
        <f>LOOKUP(R190,[2]SCORE4!F:F,[2]SCORE4!E:E)</f>
        <v>0</v>
      </c>
      <c r="T190" s="165">
        <v>6.26</v>
      </c>
      <c r="U190" s="168">
        <f>LOOKUP(T190,[2]SCORE4!G:G,[2]SCORE4!E:E)</f>
        <v>60</v>
      </c>
      <c r="V190" s="165"/>
      <c r="W190" s="166">
        <f>LOOKUP(V190,[2]SCORE4!H:H,[2]SCORE4!E:E)</f>
        <v>0</v>
      </c>
      <c r="X190" s="169">
        <f t="shared" si="2"/>
        <v>100</v>
      </c>
      <c r="Y190" s="38"/>
      <c r="Z190" s="38"/>
    </row>
    <row r="191" spans="1:26" s="39" customFormat="1">
      <c r="A191" s="164">
        <v>180</v>
      </c>
      <c r="B191" s="105" t="s">
        <v>918</v>
      </c>
      <c r="C191" s="105" t="s">
        <v>671</v>
      </c>
      <c r="D191" s="80">
        <v>2006</v>
      </c>
      <c r="E191" s="80" t="s">
        <v>737</v>
      </c>
      <c r="F191" s="165"/>
      <c r="G191" s="166">
        <f>LOOKUP(F191,[1]SCORE4!B:B,[1]SCORE4!A:A)</f>
        <v>0</v>
      </c>
      <c r="H191" s="167"/>
      <c r="I191" s="166">
        <f>LOOKUP(H191,[1]SCORE2!E:E,[1]SCORE2!D:D)</f>
        <v>0</v>
      </c>
      <c r="J191" s="167" t="s">
        <v>919</v>
      </c>
      <c r="K191" s="166">
        <f>LOOKUP(J191,[1]SCORE4!C:C,[1]SCORE4!A:A)</f>
        <v>10</v>
      </c>
      <c r="L191" s="167"/>
      <c r="M191" s="168">
        <f>LOOKUP(L191,[1]SCORE4!D:D,[1]SCORE4!A:A)</f>
        <v>0</v>
      </c>
      <c r="N191" s="165"/>
      <c r="O191" s="166">
        <f>LOOKUP(N191,[1]SCORE2!M:M,[1]SCORE2!L:L)</f>
        <v>0</v>
      </c>
      <c r="P191" s="165">
        <v>0.9</v>
      </c>
      <c r="Q191" s="168">
        <f>LOOKUP(P191,[1]SCORE4!I:I,[1]SCORE4!J:J)</f>
        <v>20</v>
      </c>
      <c r="R191" s="165"/>
      <c r="S191" s="166">
        <f>LOOKUP(R191,[1]SCORE4!F:F,[1]SCORE4!E:E)</f>
        <v>0</v>
      </c>
      <c r="T191" s="165">
        <v>7.3</v>
      </c>
      <c r="U191" s="168">
        <f>LOOKUP(T191,[1]SCORE4!G:G,[1]SCORE4!E:E)</f>
        <v>70</v>
      </c>
      <c r="V191" s="165"/>
      <c r="W191" s="166">
        <f>LOOKUP(V191,[1]SCORE4!H:H,[1]SCORE4!E:E)</f>
        <v>0</v>
      </c>
      <c r="X191" s="169">
        <f t="shared" si="2"/>
        <v>100</v>
      </c>
      <c r="Y191" s="38"/>
      <c r="Z191" s="38"/>
    </row>
    <row r="192" spans="1:26" s="39" customFormat="1">
      <c r="A192" s="164">
        <v>181</v>
      </c>
      <c r="B192" s="93" t="s">
        <v>920</v>
      </c>
      <c r="C192" s="93" t="s">
        <v>921</v>
      </c>
      <c r="D192" s="79">
        <v>2006</v>
      </c>
      <c r="E192" s="79" t="s">
        <v>776</v>
      </c>
      <c r="F192" s="165"/>
      <c r="G192" s="166">
        <f>LOOKUP(F192,[1]SCORE4!B:B,[1]SCORE4!A:A)</f>
        <v>0</v>
      </c>
      <c r="H192" s="167"/>
      <c r="I192" s="166">
        <f>LOOKUP(H192,[1]SCORE2!E:E,[1]SCORE2!D:D)</f>
        <v>0</v>
      </c>
      <c r="J192" s="167" t="s">
        <v>922</v>
      </c>
      <c r="K192" s="166">
        <f>LOOKUP(J192,[1]SCORE4!C:C,[1]SCORE4!A:A)</f>
        <v>40</v>
      </c>
      <c r="L192" s="167"/>
      <c r="M192" s="168">
        <f>LOOKUP(L192,[1]SCORE4!D:D,[1]SCORE4!A:A)</f>
        <v>0</v>
      </c>
      <c r="N192" s="165"/>
      <c r="O192" s="166">
        <f>LOOKUP(N192,[1]SCORE2!M:M,[1]SCORE2!L:L)</f>
        <v>0</v>
      </c>
      <c r="P192" s="165">
        <v>1</v>
      </c>
      <c r="Q192" s="168">
        <f>LOOKUP(P192,[1]SCORE4!I:I,[1]SCORE4!J:J)</f>
        <v>30</v>
      </c>
      <c r="R192" s="165"/>
      <c r="S192" s="166">
        <f>LOOKUP(R192,[1]SCORE4!F:F,[1]SCORE4!E:E)</f>
        <v>0</v>
      </c>
      <c r="T192" s="165">
        <v>4.08</v>
      </c>
      <c r="U192" s="168">
        <f>LOOKUP(T192,[1]SCORE4!G:G,[1]SCORE4!E:E)</f>
        <v>30</v>
      </c>
      <c r="V192" s="165"/>
      <c r="W192" s="166">
        <f>LOOKUP(V192,[1]SCORE4!H:H,[1]SCORE4!E:E)</f>
        <v>0</v>
      </c>
      <c r="X192" s="169">
        <f t="shared" si="2"/>
        <v>100</v>
      </c>
      <c r="Y192" s="38"/>
      <c r="Z192" s="38"/>
    </row>
    <row r="193" spans="1:26" s="39" customFormat="1">
      <c r="A193" s="164">
        <v>182</v>
      </c>
      <c r="B193" s="91" t="s">
        <v>923</v>
      </c>
      <c r="C193" s="91" t="s">
        <v>460</v>
      </c>
      <c r="D193" s="96">
        <v>2006</v>
      </c>
      <c r="E193" s="96" t="s">
        <v>741</v>
      </c>
      <c r="F193" s="165"/>
      <c r="G193" s="166">
        <f>LOOKUP(F193,[1]SCORE4!B:B,[1]SCORE4!A:A)</f>
        <v>0</v>
      </c>
      <c r="H193" s="167"/>
      <c r="I193" s="166">
        <f>LOOKUP(H193,[1]SCORE2!E:E,[1]SCORE2!D:D)</f>
        <v>0</v>
      </c>
      <c r="J193" s="167" t="s">
        <v>924</v>
      </c>
      <c r="K193" s="166">
        <f>LOOKUP(J193,[1]SCORE4!C:C,[1]SCORE4!A:A)</f>
        <v>45</v>
      </c>
      <c r="L193" s="167"/>
      <c r="M193" s="168">
        <f>LOOKUP(L193,[1]SCORE4!D:D,[1]SCORE4!A:A)</f>
        <v>0</v>
      </c>
      <c r="N193" s="165"/>
      <c r="O193" s="166">
        <f>LOOKUP(N193,[1]SCORE2!M:M,[1]SCORE2!L:L)</f>
        <v>0</v>
      </c>
      <c r="P193" s="165">
        <v>0.9</v>
      </c>
      <c r="Q193" s="168">
        <f>LOOKUP(P193,[1]SCORE4!I:I,[1]SCORE4!J:J)</f>
        <v>20</v>
      </c>
      <c r="R193" s="165"/>
      <c r="S193" s="166">
        <f>LOOKUP(R193,[1]SCORE4!F:F,[1]SCORE4!E:E)</f>
        <v>0</v>
      </c>
      <c r="T193" s="165">
        <v>4.3499999999999996</v>
      </c>
      <c r="U193" s="168">
        <f>LOOKUP(T193,[1]SCORE4!G:G,[1]SCORE4!E:E)</f>
        <v>35</v>
      </c>
      <c r="V193" s="165"/>
      <c r="W193" s="166">
        <f>LOOKUP(V193,[1]SCORE4!H:H,[1]SCORE4!E:E)</f>
        <v>0</v>
      </c>
      <c r="X193" s="169">
        <f t="shared" si="2"/>
        <v>100</v>
      </c>
      <c r="Y193" s="38"/>
      <c r="Z193" s="38"/>
    </row>
    <row r="194" spans="1:26" s="39" customFormat="1">
      <c r="A194" s="164">
        <v>183</v>
      </c>
      <c r="B194" s="78" t="s">
        <v>925</v>
      </c>
      <c r="C194" s="78" t="s">
        <v>505</v>
      </c>
      <c r="D194" s="79">
        <v>2005</v>
      </c>
      <c r="E194" s="79" t="s">
        <v>756</v>
      </c>
      <c r="F194" s="165"/>
      <c r="G194" s="166">
        <f>LOOKUP(F194,[1]SCORE4!B:B,[1]SCORE4!A:A)</f>
        <v>0</v>
      </c>
      <c r="H194" s="167"/>
      <c r="I194" s="166">
        <f>LOOKUP(H194,[1]SCORE2!E:E,[1]SCORE2!D:D)</f>
        <v>0</v>
      </c>
      <c r="J194" s="167" t="s">
        <v>926</v>
      </c>
      <c r="K194" s="166">
        <f>LOOKUP(J194,[1]SCORE4!C:C,[1]SCORE4!A:A)</f>
        <v>45</v>
      </c>
      <c r="L194" s="167"/>
      <c r="M194" s="168">
        <f>LOOKUP(L194,[1]SCORE4!D:D,[1]SCORE4!A:A)</f>
        <v>0</v>
      </c>
      <c r="N194" s="165"/>
      <c r="O194" s="166">
        <f>LOOKUP(N194,[1]SCORE2!M:M,[1]SCORE2!L:L)</f>
        <v>0</v>
      </c>
      <c r="P194" s="165">
        <v>0.9</v>
      </c>
      <c r="Q194" s="168">
        <f>LOOKUP(P194,[1]SCORE4!I:I,[1]SCORE4!J:J)</f>
        <v>20</v>
      </c>
      <c r="R194" s="165"/>
      <c r="S194" s="166">
        <f>LOOKUP(R194,[1]SCORE4!F:F,[1]SCORE4!E:E)</f>
        <v>0</v>
      </c>
      <c r="T194" s="165">
        <v>4.47</v>
      </c>
      <c r="U194" s="168">
        <f>LOOKUP(T194,[1]SCORE4!G:G,[1]SCORE4!E:E)</f>
        <v>35</v>
      </c>
      <c r="V194" s="165"/>
      <c r="W194" s="166">
        <f>LOOKUP(V194,[1]SCORE4!H:H,[1]SCORE4!E:E)</f>
        <v>0</v>
      </c>
      <c r="X194" s="169">
        <f t="shared" si="2"/>
        <v>100</v>
      </c>
      <c r="Y194" s="38"/>
      <c r="Z194" s="38"/>
    </row>
    <row r="195" spans="1:26" s="39" customFormat="1">
      <c r="A195" s="164">
        <v>184</v>
      </c>
      <c r="B195" s="78" t="s">
        <v>927</v>
      </c>
      <c r="C195" s="78" t="s">
        <v>505</v>
      </c>
      <c r="D195" s="80">
        <v>2006</v>
      </c>
      <c r="E195" s="80" t="s">
        <v>801</v>
      </c>
      <c r="F195" s="165"/>
      <c r="G195" s="166">
        <f>LOOKUP(F195,[1]SCORE4!B:B,[1]SCORE4!A:A)</f>
        <v>0</v>
      </c>
      <c r="H195" s="167"/>
      <c r="I195" s="166">
        <f>LOOKUP(H195,[1]SCORE2!E:E,[1]SCORE2!D:D)</f>
        <v>0</v>
      </c>
      <c r="J195" s="167" t="s">
        <v>928</v>
      </c>
      <c r="K195" s="166">
        <f>LOOKUP(J195,[1]SCORE4!C:C,[1]SCORE4!A:A)</f>
        <v>40</v>
      </c>
      <c r="L195" s="167"/>
      <c r="M195" s="168">
        <f>LOOKUP(L195,[1]SCORE4!D:D,[1]SCORE4!A:A)</f>
        <v>0</v>
      </c>
      <c r="N195" s="165"/>
      <c r="O195" s="166">
        <f>LOOKUP(N195,[1]SCORE2!M:M,[1]SCORE2!L:L)</f>
        <v>0</v>
      </c>
      <c r="P195" s="165">
        <v>1.1000000000000001</v>
      </c>
      <c r="Q195" s="168">
        <f>LOOKUP(P195,[1]SCORE4!I:I,[1]SCORE4!J:J)</f>
        <v>40</v>
      </c>
      <c r="R195" s="165"/>
      <c r="S195" s="166">
        <f>LOOKUP(R195,[1]SCORE4!F:F,[1]SCORE4!E:E)</f>
        <v>0</v>
      </c>
      <c r="T195" s="165">
        <v>3.1</v>
      </c>
      <c r="U195" s="168">
        <f>LOOKUP(T195,[1]SCORE4!G:G,[1]SCORE4!E:E)</f>
        <v>20</v>
      </c>
      <c r="V195" s="165"/>
      <c r="W195" s="166">
        <f>LOOKUP(V195,[1]SCORE4!H:H,[1]SCORE4!E:E)</f>
        <v>0</v>
      </c>
      <c r="X195" s="169">
        <f t="shared" si="2"/>
        <v>100</v>
      </c>
      <c r="Y195" s="38"/>
      <c r="Z195" s="38"/>
    </row>
    <row r="196" spans="1:26" s="39" customFormat="1">
      <c r="A196" s="164">
        <v>185</v>
      </c>
      <c r="B196" s="78" t="s">
        <v>929</v>
      </c>
      <c r="C196" s="78" t="s">
        <v>671</v>
      </c>
      <c r="D196" s="79">
        <v>2006</v>
      </c>
      <c r="E196" s="79" t="s">
        <v>826</v>
      </c>
      <c r="F196" s="165"/>
      <c r="G196" s="166">
        <f>LOOKUP(F196,[1]SCORE4!B:B,[1]SCORE4!A:A)</f>
        <v>0</v>
      </c>
      <c r="H196" s="167"/>
      <c r="I196" s="166">
        <f>LOOKUP(H196,[1]SCORE2!E:E,[1]SCORE2!D:D)</f>
        <v>0</v>
      </c>
      <c r="J196" s="167"/>
      <c r="K196" s="166">
        <f>LOOKUP(J196,[1]SCORE4!C:C,[1]SCORE4!A:A)</f>
        <v>0</v>
      </c>
      <c r="L196" s="167">
        <v>15.24</v>
      </c>
      <c r="M196" s="168">
        <f>LOOKUP(L196,[1]SCORE4!D:D,[1]SCORE4!A:A)</f>
        <v>25</v>
      </c>
      <c r="N196" s="165"/>
      <c r="O196" s="166">
        <f>LOOKUP(N196,[1]SCORE2!M:M,[1]SCORE2!L:L)</f>
        <v>0</v>
      </c>
      <c r="P196" s="165">
        <v>1.1000000000000001</v>
      </c>
      <c r="Q196" s="168">
        <f>LOOKUP(P196,[1]SCORE4!I:I,[1]SCORE4!J:J)</f>
        <v>40</v>
      </c>
      <c r="R196" s="165"/>
      <c r="S196" s="166">
        <f>LOOKUP(R196,[1]SCORE4!F:F,[1]SCORE4!E:E)</f>
        <v>0</v>
      </c>
      <c r="T196" s="165">
        <v>4.1399999999999997</v>
      </c>
      <c r="U196" s="168">
        <f>LOOKUP(T196,[1]SCORE4!G:G,[1]SCORE4!E:E)</f>
        <v>35</v>
      </c>
      <c r="V196" s="165"/>
      <c r="W196" s="166">
        <f>LOOKUP(V196,[1]SCORE4!H:H,[1]SCORE4!E:E)</f>
        <v>0</v>
      </c>
      <c r="X196" s="169">
        <f t="shared" si="2"/>
        <v>100</v>
      </c>
      <c r="Y196" s="38"/>
      <c r="Z196" s="38"/>
    </row>
    <row r="197" spans="1:26" s="39" customFormat="1">
      <c r="A197" s="164">
        <v>186</v>
      </c>
      <c r="B197" s="93" t="s">
        <v>930</v>
      </c>
      <c r="C197" s="93" t="s">
        <v>472</v>
      </c>
      <c r="D197" s="79">
        <v>2006</v>
      </c>
      <c r="E197" s="79" t="s">
        <v>776</v>
      </c>
      <c r="F197" s="165"/>
      <c r="G197" s="166">
        <f>LOOKUP(F197,[1]SCORE4!B:B,[1]SCORE4!A:A)</f>
        <v>0</v>
      </c>
      <c r="H197" s="167"/>
      <c r="I197" s="166">
        <f>LOOKUP(H197,[1]SCORE2!E:E,[1]SCORE2!D:D)</f>
        <v>0</v>
      </c>
      <c r="J197" s="167"/>
      <c r="K197" s="166">
        <f>LOOKUP(J197,[1]SCORE4!C:C,[1]SCORE4!A:A)</f>
        <v>0</v>
      </c>
      <c r="L197" s="167">
        <v>14.7</v>
      </c>
      <c r="M197" s="168">
        <f>LOOKUP(L197,[1]SCORE4!D:D,[1]SCORE4!A:A)</f>
        <v>30</v>
      </c>
      <c r="N197" s="165"/>
      <c r="O197" s="166">
        <f>LOOKUP(N197,[1]SCORE2!M:M,[1]SCORE2!L:L)</f>
        <v>0</v>
      </c>
      <c r="P197" s="165">
        <v>0.9</v>
      </c>
      <c r="Q197" s="168">
        <f>LOOKUP(P197,[1]SCORE4!I:I,[1]SCORE4!J:J)</f>
        <v>20</v>
      </c>
      <c r="R197" s="165"/>
      <c r="S197" s="166">
        <f>LOOKUP(R197,[1]SCORE4!F:F,[1]SCORE4!E:E)</f>
        <v>0</v>
      </c>
      <c r="T197" s="165">
        <v>5.54</v>
      </c>
      <c r="U197" s="168">
        <f>LOOKUP(T197,[1]SCORE4!G:G,[1]SCORE4!E:E)</f>
        <v>50</v>
      </c>
      <c r="V197" s="165"/>
      <c r="W197" s="166">
        <f>LOOKUP(V197,[1]SCORE4!H:H,[1]SCORE4!E:E)</f>
        <v>0</v>
      </c>
      <c r="X197" s="169">
        <f t="shared" si="2"/>
        <v>100</v>
      </c>
      <c r="Y197" s="38"/>
      <c r="Z197" s="38"/>
    </row>
    <row r="198" spans="1:26" s="39" customFormat="1">
      <c r="A198" s="164">
        <v>187</v>
      </c>
      <c r="B198" s="78" t="s">
        <v>445</v>
      </c>
      <c r="C198" s="78" t="s">
        <v>446</v>
      </c>
      <c r="D198" s="79">
        <v>2005</v>
      </c>
      <c r="E198" s="79" t="s">
        <v>434</v>
      </c>
      <c r="F198" s="165"/>
      <c r="G198" s="166">
        <f>LOOKUP(F198,SCORE4!B:B,SCORE4!A:A)</f>
        <v>0</v>
      </c>
      <c r="H198" s="167"/>
      <c r="I198" s="166">
        <f>LOOKUP(H198,SCORE2!E:E,SCORE2!D:D)</f>
        <v>0</v>
      </c>
      <c r="J198" s="167" t="s">
        <v>541</v>
      </c>
      <c r="K198" s="166">
        <f>LOOKUP(J198,SCORE4!C:C,SCORE4!A:A)</f>
        <v>10</v>
      </c>
      <c r="L198" s="167"/>
      <c r="M198" s="168">
        <f>LOOKUP(L198,SCORE4!D:D,SCORE4!A:A)</f>
        <v>0</v>
      </c>
      <c r="N198" s="165"/>
      <c r="O198" s="166">
        <f>LOOKUP(N198,SCORE2!M:M,SCORE2!L:L)</f>
        <v>0</v>
      </c>
      <c r="P198" s="165">
        <v>1</v>
      </c>
      <c r="Q198" s="168">
        <f>LOOKUP(P198,SCORE4!I:I,SCORE4!J:J)</f>
        <v>30</v>
      </c>
      <c r="R198" s="165"/>
      <c r="S198" s="166">
        <f>LOOKUP(R198,SCORE4!F:F,SCORE4!E:E)</f>
        <v>0</v>
      </c>
      <c r="T198" s="165">
        <v>5.82</v>
      </c>
      <c r="U198" s="168">
        <f>LOOKUP(T198,SCORE4!G:G,SCORE4!E:E)</f>
        <v>55</v>
      </c>
      <c r="V198" s="165"/>
      <c r="W198" s="166">
        <f>LOOKUP(V198,SCORE4!H:H,SCORE4!E:E)</f>
        <v>0</v>
      </c>
      <c r="X198" s="169">
        <f t="shared" si="2"/>
        <v>95</v>
      </c>
      <c r="Y198" s="38"/>
      <c r="Z198" s="38"/>
    </row>
    <row r="199" spans="1:26" s="39" customFormat="1">
      <c r="A199" s="164">
        <v>188</v>
      </c>
      <c r="B199" s="78" t="s">
        <v>475</v>
      </c>
      <c r="C199" s="78" t="s">
        <v>476</v>
      </c>
      <c r="D199" s="79">
        <v>2005</v>
      </c>
      <c r="E199" s="79" t="s">
        <v>437</v>
      </c>
      <c r="F199" s="165"/>
      <c r="G199" s="166">
        <f>LOOKUP(F199,SCORE4!B:B,SCORE4!A:A)</f>
        <v>0</v>
      </c>
      <c r="H199" s="167"/>
      <c r="I199" s="166">
        <f>LOOKUP(H199,SCORE2!E:E,SCORE2!D:D)</f>
        <v>0</v>
      </c>
      <c r="J199" s="167" t="s">
        <v>534</v>
      </c>
      <c r="K199" s="166">
        <f>LOOKUP(J199,SCORE4!C:C,SCORE4!A:A)</f>
        <v>45</v>
      </c>
      <c r="L199" s="167"/>
      <c r="M199" s="168">
        <f>LOOKUP(L199,SCORE4!D:D,SCORE4!A:A)</f>
        <v>0</v>
      </c>
      <c r="N199" s="165"/>
      <c r="O199" s="166">
        <f>LOOKUP(N199,SCORE2!M:M,SCORE2!L:L)</f>
        <v>0</v>
      </c>
      <c r="P199" s="165">
        <v>0.9</v>
      </c>
      <c r="Q199" s="168">
        <f>LOOKUP(P199,SCORE4!I:I,SCORE4!J:J)</f>
        <v>20</v>
      </c>
      <c r="R199" s="165"/>
      <c r="S199" s="166">
        <f>LOOKUP(R199,SCORE4!F:F,SCORE4!E:E)</f>
        <v>0</v>
      </c>
      <c r="T199" s="165">
        <v>4.07</v>
      </c>
      <c r="U199" s="168">
        <f>LOOKUP(T199,SCORE4!G:G,SCORE4!E:E)</f>
        <v>30</v>
      </c>
      <c r="V199" s="165"/>
      <c r="W199" s="166">
        <f>LOOKUP(V199,SCORE4!H:H,SCORE4!E:E)</f>
        <v>0</v>
      </c>
      <c r="X199" s="169">
        <f t="shared" si="2"/>
        <v>95</v>
      </c>
      <c r="Y199" s="38"/>
      <c r="Z199" s="38"/>
    </row>
    <row r="200" spans="1:26" s="39" customFormat="1">
      <c r="A200" s="164">
        <v>189</v>
      </c>
      <c r="B200" s="78" t="s">
        <v>563</v>
      </c>
      <c r="C200" s="78" t="s">
        <v>564</v>
      </c>
      <c r="D200" s="79">
        <v>2006</v>
      </c>
      <c r="E200" s="79" t="s">
        <v>434</v>
      </c>
      <c r="F200" s="165"/>
      <c r="G200" s="166">
        <f>LOOKUP(F200,SCORE4!B:B,SCORE4!A:A)</f>
        <v>0</v>
      </c>
      <c r="H200" s="167"/>
      <c r="I200" s="166">
        <f>LOOKUP(H200,SCORE2!E:E,SCORE2!D:D)</f>
        <v>0</v>
      </c>
      <c r="J200" s="167" t="s">
        <v>570</v>
      </c>
      <c r="K200" s="166">
        <f>LOOKUP(J200,SCORE4!C:C,SCORE4!A:A)</f>
        <v>30</v>
      </c>
      <c r="L200" s="167"/>
      <c r="M200" s="168">
        <f>LOOKUP(L200,SCORE4!D:D,SCORE4!A:A)</f>
        <v>0</v>
      </c>
      <c r="N200" s="165"/>
      <c r="O200" s="166">
        <f>LOOKUP(N200,SCORE2!M:M,SCORE2!L:L)</f>
        <v>0</v>
      </c>
      <c r="P200" s="165">
        <v>0.9</v>
      </c>
      <c r="Q200" s="168">
        <f>LOOKUP(P200,SCORE4!I:I,SCORE4!J:J)</f>
        <v>20</v>
      </c>
      <c r="R200" s="165"/>
      <c r="S200" s="166">
        <f>LOOKUP(R200,SCORE4!F:F,SCORE4!E:E)</f>
        <v>0</v>
      </c>
      <c r="T200" s="165">
        <v>5.19</v>
      </c>
      <c r="U200" s="168">
        <f>LOOKUP(T200,SCORE4!G:G,SCORE4!E:E)</f>
        <v>45</v>
      </c>
      <c r="V200" s="165"/>
      <c r="W200" s="166">
        <f>LOOKUP(V200,SCORE4!H:H,SCORE4!E:E)</f>
        <v>0</v>
      </c>
      <c r="X200" s="169">
        <f t="shared" si="2"/>
        <v>95</v>
      </c>
      <c r="Y200" s="38"/>
      <c r="Z200" s="38"/>
    </row>
    <row r="201" spans="1:26" s="39" customFormat="1">
      <c r="A201" s="164">
        <v>190</v>
      </c>
      <c r="B201" s="97" t="s">
        <v>692</v>
      </c>
      <c r="C201" s="97" t="s">
        <v>505</v>
      </c>
      <c r="D201" s="98">
        <v>2006</v>
      </c>
      <c r="E201" s="98" t="s">
        <v>612</v>
      </c>
      <c r="F201" s="165"/>
      <c r="G201" s="166">
        <f>LOOKUP(F201,[2]SCORE4!B:B,[2]SCORE4!A:A)</f>
        <v>0</v>
      </c>
      <c r="H201" s="167"/>
      <c r="I201" s="166">
        <f>LOOKUP(H201,[2]SCORE2!E:E,[2]SCORE2!D:D)</f>
        <v>0</v>
      </c>
      <c r="J201" s="167" t="s">
        <v>693</v>
      </c>
      <c r="K201" s="166">
        <f>LOOKUP(J201,[2]SCORE4!C:C,[2]SCORE4!A:A)</f>
        <v>30</v>
      </c>
      <c r="L201" s="167"/>
      <c r="M201" s="168">
        <f>LOOKUP(L201,[2]SCORE4!D:D,[2]SCORE4!A:A)</f>
        <v>0</v>
      </c>
      <c r="N201" s="165"/>
      <c r="O201" s="166">
        <f>LOOKUP(N201,[2]SCORE2!M:M,[2]SCORE2!L:L)</f>
        <v>0</v>
      </c>
      <c r="P201" s="165">
        <v>1</v>
      </c>
      <c r="Q201" s="168">
        <f>LOOKUP(P201,[2]SCORE4!I:I,[2]SCORE4!J:J)</f>
        <v>30</v>
      </c>
      <c r="R201" s="165"/>
      <c r="S201" s="166">
        <f>LOOKUP(R201,[2]SCORE4!F:F,[2]SCORE4!E:E)</f>
        <v>0</v>
      </c>
      <c r="T201" s="165">
        <v>4.26</v>
      </c>
      <c r="U201" s="168">
        <f>LOOKUP(T201,[2]SCORE4!G:G,[2]SCORE4!E:E)</f>
        <v>35</v>
      </c>
      <c r="V201" s="165"/>
      <c r="W201" s="166">
        <f>LOOKUP(V201,[2]SCORE4!H:H,[2]SCORE4!E:E)</f>
        <v>0</v>
      </c>
      <c r="X201" s="169">
        <f t="shared" si="2"/>
        <v>95</v>
      </c>
      <c r="Y201" s="38"/>
      <c r="Z201" s="38"/>
    </row>
    <row r="202" spans="1:26" s="39" customFormat="1">
      <c r="A202" s="164">
        <v>191</v>
      </c>
      <c r="B202" s="93" t="s">
        <v>694</v>
      </c>
      <c r="C202" s="93" t="s">
        <v>695</v>
      </c>
      <c r="D202" s="79">
        <v>2006</v>
      </c>
      <c r="E202" s="79" t="s">
        <v>585</v>
      </c>
      <c r="F202" s="165"/>
      <c r="G202" s="166">
        <f>LOOKUP(F202,[2]SCORE4!B:B,[2]SCORE4!A:A)</f>
        <v>0</v>
      </c>
      <c r="H202" s="167"/>
      <c r="I202" s="166">
        <f>LOOKUP(H202,[2]SCORE2!E:E,[2]SCORE2!D:D)</f>
        <v>0</v>
      </c>
      <c r="J202" s="167" t="s">
        <v>696</v>
      </c>
      <c r="K202" s="166">
        <f>LOOKUP(J202,[2]SCORE4!C:C,[2]SCORE4!A:A)</f>
        <v>30</v>
      </c>
      <c r="L202" s="167"/>
      <c r="M202" s="168">
        <f>LOOKUP(L202,[2]SCORE4!D:D,[2]SCORE4!A:A)</f>
        <v>0</v>
      </c>
      <c r="N202" s="165"/>
      <c r="O202" s="166">
        <f>LOOKUP(N202,[2]SCORE2!M:M,[2]SCORE2!L:L)</f>
        <v>0</v>
      </c>
      <c r="P202" s="165">
        <v>1</v>
      </c>
      <c r="Q202" s="168">
        <v>30</v>
      </c>
      <c r="R202" s="165"/>
      <c r="S202" s="166">
        <f>LOOKUP(R202,[2]SCORE4!F:F,[2]SCORE4!E:E)</f>
        <v>0</v>
      </c>
      <c r="T202" s="165">
        <v>4.4000000000000004</v>
      </c>
      <c r="U202" s="168">
        <f>LOOKUP(T202,[2]SCORE4!G:G,[2]SCORE4!E:E)</f>
        <v>35</v>
      </c>
      <c r="V202" s="165"/>
      <c r="W202" s="166">
        <f>LOOKUP(V202,[2]SCORE4!H:H,[2]SCORE4!E:E)</f>
        <v>0</v>
      </c>
      <c r="X202" s="169">
        <f t="shared" si="2"/>
        <v>95</v>
      </c>
      <c r="Y202" s="38"/>
      <c r="Z202" s="38"/>
    </row>
    <row r="203" spans="1:26" s="39" customFormat="1">
      <c r="A203" s="164">
        <v>192</v>
      </c>
      <c r="B203" s="93" t="s">
        <v>697</v>
      </c>
      <c r="C203" s="93" t="s">
        <v>472</v>
      </c>
      <c r="D203" s="79">
        <v>2006</v>
      </c>
      <c r="E203" s="79" t="s">
        <v>680</v>
      </c>
      <c r="F203" s="165"/>
      <c r="G203" s="166">
        <f>LOOKUP(F203,[2]SCORE4!B:B,[2]SCORE4!A:A)</f>
        <v>0</v>
      </c>
      <c r="H203" s="167"/>
      <c r="I203" s="166">
        <f>LOOKUP(H203,[2]SCORE2!E:E,[2]SCORE2!D:D)</f>
        <v>0</v>
      </c>
      <c r="J203" s="167" t="s">
        <v>698</v>
      </c>
      <c r="K203" s="166">
        <f>LOOKUP(J203,[2]SCORE4!C:C,[2]SCORE4!A:A)</f>
        <v>30</v>
      </c>
      <c r="L203" s="167"/>
      <c r="M203" s="168">
        <f>LOOKUP(L203,[2]SCORE4!D:D,[2]SCORE4!A:A)</f>
        <v>0</v>
      </c>
      <c r="N203" s="165"/>
      <c r="O203" s="166">
        <f>LOOKUP(N203,[2]SCORE2!M:M,[2]SCORE2!L:L)</f>
        <v>0</v>
      </c>
      <c r="P203" s="165">
        <v>1</v>
      </c>
      <c r="Q203" s="168">
        <f>LOOKUP(P203,[2]SCORE4!I:I,[2]SCORE4!J:J)</f>
        <v>30</v>
      </c>
      <c r="R203" s="165"/>
      <c r="S203" s="166">
        <f>LOOKUP(R203,[2]SCORE4!F:F,[2]SCORE4!E:E)</f>
        <v>0</v>
      </c>
      <c r="T203" s="165">
        <v>4.5</v>
      </c>
      <c r="U203" s="168">
        <f>LOOKUP(T203,[2]SCORE4!G:G,[2]SCORE4!E:E)</f>
        <v>35</v>
      </c>
      <c r="V203" s="165"/>
      <c r="W203" s="166">
        <f>LOOKUP(V203,[2]SCORE4!H:H,[2]SCORE4!E:E)</f>
        <v>0</v>
      </c>
      <c r="X203" s="169">
        <f t="shared" si="2"/>
        <v>95</v>
      </c>
      <c r="Y203" s="38"/>
      <c r="Z203" s="38"/>
    </row>
    <row r="204" spans="1:26" s="39" customFormat="1">
      <c r="A204" s="164">
        <v>193</v>
      </c>
      <c r="B204" s="78" t="s">
        <v>931</v>
      </c>
      <c r="C204" s="78" t="s">
        <v>679</v>
      </c>
      <c r="D204" s="79">
        <v>2005</v>
      </c>
      <c r="E204" s="80" t="s">
        <v>804</v>
      </c>
      <c r="F204" s="165"/>
      <c r="G204" s="166">
        <f>LOOKUP(F204,[1]SCORE4!B:B,[1]SCORE4!A:A)</f>
        <v>0</v>
      </c>
      <c r="H204" s="167"/>
      <c r="I204" s="166">
        <f>LOOKUP(H204,[1]SCORE2!E:E,[1]SCORE2!D:D)</f>
        <v>0</v>
      </c>
      <c r="J204" s="167" t="s">
        <v>932</v>
      </c>
      <c r="K204" s="166">
        <f>LOOKUP(J204,[1]SCORE4!C:C,[1]SCORE4!A:A)</f>
        <v>25</v>
      </c>
      <c r="L204" s="167"/>
      <c r="M204" s="168">
        <f>LOOKUP(L204,[1]SCORE4!D:D,[1]SCORE4!A:A)</f>
        <v>0</v>
      </c>
      <c r="N204" s="165"/>
      <c r="O204" s="166">
        <f>LOOKUP(N204,[1]SCORE2!M:M,[1]SCORE2!L:L)</f>
        <v>0</v>
      </c>
      <c r="P204" s="165">
        <v>1</v>
      </c>
      <c r="Q204" s="168">
        <f>LOOKUP(P204,[1]SCORE4!I:I,[1]SCORE4!J:J)</f>
        <v>30</v>
      </c>
      <c r="R204" s="165"/>
      <c r="S204" s="166">
        <f>LOOKUP(R204,[1]SCORE4!F:F,[1]SCORE4!E:E)</f>
        <v>0</v>
      </c>
      <c r="T204" s="165">
        <v>4.72</v>
      </c>
      <c r="U204" s="168">
        <f>LOOKUP(T204,[1]SCORE4!G:G,[1]SCORE4!E:E)</f>
        <v>40</v>
      </c>
      <c r="V204" s="165"/>
      <c r="W204" s="166">
        <f>LOOKUP(V204,[1]SCORE4!H:H,[1]SCORE4!E:E)</f>
        <v>0</v>
      </c>
      <c r="X204" s="169">
        <f t="shared" ref="X204:X260" si="3">G204+I204+K204+M204+O204+Q204+S204+U204+W204</f>
        <v>95</v>
      </c>
      <c r="Y204" s="38"/>
      <c r="Z204" s="38"/>
    </row>
    <row r="205" spans="1:26" s="39" customFormat="1">
      <c r="A205" s="164">
        <v>194</v>
      </c>
      <c r="B205" s="105" t="s">
        <v>933</v>
      </c>
      <c r="C205" s="105" t="s">
        <v>934</v>
      </c>
      <c r="D205" s="80">
        <v>2006</v>
      </c>
      <c r="E205" s="80" t="s">
        <v>737</v>
      </c>
      <c r="F205" s="165"/>
      <c r="G205" s="166">
        <f>LOOKUP(F205,[1]SCORE4!B:B,[1]SCORE4!A:A)</f>
        <v>0</v>
      </c>
      <c r="H205" s="167"/>
      <c r="I205" s="166">
        <f>LOOKUP(H205,[1]SCORE2!E:E,[1]SCORE2!D:D)</f>
        <v>0</v>
      </c>
      <c r="J205" s="167" t="s">
        <v>935</v>
      </c>
      <c r="K205" s="166">
        <f>LOOKUP(J205,[1]SCORE4!C:C,[1]SCORE4!A:A)</f>
        <v>10</v>
      </c>
      <c r="L205" s="167"/>
      <c r="M205" s="168">
        <f>LOOKUP(L205,[1]SCORE4!D:D,[1]SCORE4!A:A)</f>
        <v>0</v>
      </c>
      <c r="N205" s="165"/>
      <c r="O205" s="166">
        <f>LOOKUP(N205,[1]SCORE2!M:M,[1]SCORE2!L:L)</f>
        <v>0</v>
      </c>
      <c r="P205" s="165">
        <v>1</v>
      </c>
      <c r="Q205" s="168">
        <f>LOOKUP(P205,[1]SCORE4!I:I,[1]SCORE4!J:J)</f>
        <v>30</v>
      </c>
      <c r="R205" s="165"/>
      <c r="S205" s="166">
        <f>LOOKUP(R205,[1]SCORE4!F:F,[1]SCORE4!E:E)</f>
        <v>0</v>
      </c>
      <c r="T205" s="165">
        <v>6.08</v>
      </c>
      <c r="U205" s="168">
        <f>LOOKUP(T205,[1]SCORE4!G:G,[1]SCORE4!E:E)</f>
        <v>55</v>
      </c>
      <c r="V205" s="165"/>
      <c r="W205" s="166">
        <f>LOOKUP(V205,[1]SCORE4!H:H,[1]SCORE4!E:E)</f>
        <v>0</v>
      </c>
      <c r="X205" s="169">
        <f t="shared" si="3"/>
        <v>95</v>
      </c>
      <c r="Y205" s="38"/>
      <c r="Z205" s="38"/>
    </row>
    <row r="206" spans="1:26" s="39" customFormat="1">
      <c r="A206" s="164">
        <v>195</v>
      </c>
      <c r="B206" s="105" t="s">
        <v>936</v>
      </c>
      <c r="C206" s="105" t="s">
        <v>683</v>
      </c>
      <c r="D206" s="80">
        <v>2005</v>
      </c>
      <c r="E206" s="80" t="s">
        <v>737</v>
      </c>
      <c r="F206" s="165"/>
      <c r="G206" s="166">
        <f>LOOKUP(F206,[1]SCORE4!B:B,[1]SCORE4!A:A)</f>
        <v>0</v>
      </c>
      <c r="H206" s="167"/>
      <c r="I206" s="166">
        <f>LOOKUP(H206,[1]SCORE2!E:E,[1]SCORE2!D:D)</f>
        <v>0</v>
      </c>
      <c r="J206" s="167" t="s">
        <v>937</v>
      </c>
      <c r="K206" s="166">
        <f>LOOKUP(J206,[1]SCORE4!C:C,[1]SCORE4!A:A)</f>
        <v>55</v>
      </c>
      <c r="L206" s="167"/>
      <c r="M206" s="168">
        <f>LOOKUP(L206,[1]SCORE4!D:D,[1]SCORE4!A:A)</f>
        <v>0</v>
      </c>
      <c r="N206" s="165"/>
      <c r="O206" s="166">
        <f>LOOKUP(N206,[1]SCORE2!M:M,[1]SCORE2!L:L)</f>
        <v>0</v>
      </c>
      <c r="P206" s="165">
        <v>0.9</v>
      </c>
      <c r="Q206" s="168">
        <f>LOOKUP(P206,[1]SCORE4!I:I,[1]SCORE4!J:J)</f>
        <v>20</v>
      </c>
      <c r="R206" s="165"/>
      <c r="S206" s="166">
        <f>LOOKUP(R206,[1]SCORE4!F:F,[1]SCORE4!E:E)</f>
        <v>0</v>
      </c>
      <c r="T206" s="165">
        <v>3.22</v>
      </c>
      <c r="U206" s="168">
        <f>LOOKUP(T206,[1]SCORE4!G:G,[1]SCORE4!E:E)</f>
        <v>20</v>
      </c>
      <c r="V206" s="165"/>
      <c r="W206" s="166">
        <f>LOOKUP(V206,[1]SCORE4!H:H,[1]SCORE4!E:E)</f>
        <v>0</v>
      </c>
      <c r="X206" s="169">
        <f t="shared" si="3"/>
        <v>95</v>
      </c>
      <c r="Y206" s="38"/>
      <c r="Z206" s="38"/>
    </row>
    <row r="207" spans="1:26" s="39" customFormat="1">
      <c r="A207" s="164">
        <v>196</v>
      </c>
      <c r="B207" s="105" t="s">
        <v>938</v>
      </c>
      <c r="C207" s="105" t="s">
        <v>512</v>
      </c>
      <c r="D207" s="80">
        <v>2006</v>
      </c>
      <c r="E207" s="80" t="s">
        <v>737</v>
      </c>
      <c r="F207" s="165"/>
      <c r="G207" s="166">
        <f>LOOKUP(F207,[1]SCORE4!B:B,[1]SCORE4!A:A)</f>
        <v>0</v>
      </c>
      <c r="H207" s="167"/>
      <c r="I207" s="166">
        <f>LOOKUP(H207,[1]SCORE2!E:E,[1]SCORE2!D:D)</f>
        <v>0</v>
      </c>
      <c r="J207" s="167" t="s">
        <v>939</v>
      </c>
      <c r="K207" s="166">
        <f>LOOKUP(J207,[1]SCORE4!C:C,[1]SCORE4!A:A)</f>
        <v>20</v>
      </c>
      <c r="L207" s="167"/>
      <c r="M207" s="168">
        <f>LOOKUP(L207,[1]SCORE4!D:D,[1]SCORE4!A:A)</f>
        <v>0</v>
      </c>
      <c r="N207" s="165"/>
      <c r="O207" s="166">
        <f>LOOKUP(N207,[1]SCORE2!M:M,[1]SCORE2!L:L)</f>
        <v>0</v>
      </c>
      <c r="P207" s="165">
        <v>0.9</v>
      </c>
      <c r="Q207" s="168">
        <f>LOOKUP(P207,[1]SCORE4!I:I,[1]SCORE4!J:J)</f>
        <v>20</v>
      </c>
      <c r="R207" s="165"/>
      <c r="S207" s="166">
        <f>LOOKUP(R207,[1]SCORE4!F:F,[1]SCORE4!E:E)</f>
        <v>0</v>
      </c>
      <c r="T207" s="165">
        <v>5.77</v>
      </c>
      <c r="U207" s="168">
        <f>LOOKUP(T207,[1]SCORE4!G:G,[1]SCORE4!E:E)</f>
        <v>55</v>
      </c>
      <c r="V207" s="165"/>
      <c r="W207" s="166">
        <f>LOOKUP(V207,[1]SCORE4!H:H,[1]SCORE4!E:E)</f>
        <v>0</v>
      </c>
      <c r="X207" s="169">
        <f t="shared" si="3"/>
        <v>95</v>
      </c>
      <c r="Y207" s="38"/>
      <c r="Z207" s="38"/>
    </row>
    <row r="208" spans="1:26" s="39" customFormat="1">
      <c r="A208" s="164">
        <v>197</v>
      </c>
      <c r="B208" s="78" t="s">
        <v>940</v>
      </c>
      <c r="C208" s="78" t="s">
        <v>941</v>
      </c>
      <c r="D208" s="79">
        <v>2005</v>
      </c>
      <c r="E208" s="79" t="s">
        <v>766</v>
      </c>
      <c r="F208" s="165"/>
      <c r="G208" s="166">
        <f>LOOKUP(F208,[1]SCORE4!B:B,[1]SCORE4!A:A)</f>
        <v>0</v>
      </c>
      <c r="H208" s="167"/>
      <c r="I208" s="166">
        <f>LOOKUP(H208,[1]SCORE2!E:E,[1]SCORE2!D:D)</f>
        <v>0</v>
      </c>
      <c r="J208" s="167" t="s">
        <v>942</v>
      </c>
      <c r="K208" s="166">
        <f>LOOKUP(J208,[1]SCORE4!C:C,[1]SCORE4!A:A)</f>
        <v>10</v>
      </c>
      <c r="L208" s="167"/>
      <c r="M208" s="168">
        <f>LOOKUP(L208,[1]SCORE4!D:D,[1]SCORE4!A:A)</f>
        <v>0</v>
      </c>
      <c r="N208" s="165"/>
      <c r="O208" s="166">
        <f>LOOKUP(N208,[1]SCORE2!M:M,[1]SCORE2!L:L)</f>
        <v>0</v>
      </c>
      <c r="P208" s="165">
        <v>1.1000000000000001</v>
      </c>
      <c r="Q208" s="168">
        <f>LOOKUP(P208,[1]SCORE4!I:I,[1]SCORE4!J:J)</f>
        <v>40</v>
      </c>
      <c r="R208" s="165"/>
      <c r="S208" s="166">
        <f>LOOKUP(R208,[1]SCORE4!F:F,[1]SCORE4!E:E)</f>
        <v>0</v>
      </c>
      <c r="T208" s="165">
        <v>5.04</v>
      </c>
      <c r="U208" s="168">
        <f>LOOKUP(T208,[1]SCORE4!G:G,[1]SCORE4!E:E)</f>
        <v>45</v>
      </c>
      <c r="V208" s="165"/>
      <c r="W208" s="166">
        <f>LOOKUP(V208,[1]SCORE4!H:H,[1]SCORE4!E:E)</f>
        <v>0</v>
      </c>
      <c r="X208" s="169">
        <f t="shared" si="3"/>
        <v>95</v>
      </c>
      <c r="Y208" s="38"/>
      <c r="Z208" s="38"/>
    </row>
    <row r="209" spans="1:26" s="39" customFormat="1">
      <c r="A209" s="164">
        <v>198</v>
      </c>
      <c r="B209" s="78" t="s">
        <v>454</v>
      </c>
      <c r="C209" s="78" t="s">
        <v>455</v>
      </c>
      <c r="D209" s="80">
        <v>2005</v>
      </c>
      <c r="E209" s="80" t="s">
        <v>435</v>
      </c>
      <c r="F209" s="165"/>
      <c r="G209" s="166">
        <f>LOOKUP(F209,SCORE4!B:B,SCORE4!A:A)</f>
        <v>0</v>
      </c>
      <c r="H209" s="167"/>
      <c r="I209" s="166">
        <f>LOOKUP(H209,SCORE2!E:E,SCORE2!D:D)</f>
        <v>0</v>
      </c>
      <c r="J209" s="167" t="s">
        <v>546</v>
      </c>
      <c r="K209" s="166">
        <f>LOOKUP(J209,SCORE4!C:C,SCORE4!A:A)</f>
        <v>10</v>
      </c>
      <c r="L209" s="167"/>
      <c r="M209" s="168">
        <f>LOOKUP(L209,SCORE4!D:D,SCORE4!A:A)</f>
        <v>0</v>
      </c>
      <c r="N209" s="165"/>
      <c r="O209" s="166">
        <f>LOOKUP(N209,SCORE2!M:M,SCORE2!L:L)</f>
        <v>0</v>
      </c>
      <c r="P209" s="165">
        <v>1</v>
      </c>
      <c r="Q209" s="168">
        <f>LOOKUP(P209,SCORE4!I:I,SCORE4!J:J)</f>
        <v>30</v>
      </c>
      <c r="R209" s="165"/>
      <c r="S209" s="166">
        <f>LOOKUP(R209,SCORE4!F:F,SCORE4!E:E)</f>
        <v>0</v>
      </c>
      <c r="T209" s="165">
        <v>5.68</v>
      </c>
      <c r="U209" s="168">
        <f>LOOKUP(T209,SCORE4!G:G,SCORE4!E:E)</f>
        <v>50</v>
      </c>
      <c r="V209" s="165"/>
      <c r="W209" s="166">
        <f>LOOKUP(V209,SCORE4!H:H,SCORE4!E:E)</f>
        <v>0</v>
      </c>
      <c r="X209" s="169">
        <f t="shared" si="3"/>
        <v>90</v>
      </c>
      <c r="Y209" s="38"/>
      <c r="Z209" s="38"/>
    </row>
    <row r="210" spans="1:26" s="39" customFormat="1">
      <c r="A210" s="164">
        <v>199</v>
      </c>
      <c r="B210" s="78" t="s">
        <v>699</v>
      </c>
      <c r="C210" s="78" t="s">
        <v>490</v>
      </c>
      <c r="D210" s="79">
        <v>2005</v>
      </c>
      <c r="E210" s="79" t="s">
        <v>583</v>
      </c>
      <c r="F210" s="165"/>
      <c r="G210" s="166">
        <f>LOOKUP(F210,[2]SCORE4!B:B,[2]SCORE4!A:A)</f>
        <v>0</v>
      </c>
      <c r="H210" s="167"/>
      <c r="I210" s="166">
        <f>LOOKUP(H210,[2]SCORE2!E:E,[2]SCORE2!D:D)</f>
        <v>0</v>
      </c>
      <c r="J210" s="167"/>
      <c r="K210" s="166">
        <f>LOOKUP(J210,[2]SCORE4!C:C,[2]SCORE4!A:A)</f>
        <v>0</v>
      </c>
      <c r="L210" s="167">
        <v>14.22</v>
      </c>
      <c r="M210" s="168">
        <f>LOOKUP(L210,[2]SCORE4!D:D,[2]SCORE4!A:A)</f>
        <v>40</v>
      </c>
      <c r="N210" s="165"/>
      <c r="O210" s="166">
        <f>LOOKUP(N210,[2]SCORE2!M:M,[2]SCORE2!L:L)</f>
        <v>0</v>
      </c>
      <c r="P210" s="165">
        <v>1</v>
      </c>
      <c r="Q210" s="168">
        <f>LOOKUP(P210,[2]SCORE4!I:I,[2]SCORE4!J:J)</f>
        <v>30</v>
      </c>
      <c r="R210" s="165"/>
      <c r="S210" s="166">
        <f>LOOKUP(R210,[2]SCORE4!F:F,[2]SCORE4!E:E)</f>
        <v>0</v>
      </c>
      <c r="T210" s="165">
        <v>3.18</v>
      </c>
      <c r="U210" s="168">
        <f>LOOKUP(T210,[2]SCORE4!G:G,[2]SCORE4!E:E)</f>
        <v>20</v>
      </c>
      <c r="V210" s="165"/>
      <c r="W210" s="166">
        <f>LOOKUP(V210,[2]SCORE4!H:H,[2]SCORE4!E:E)</f>
        <v>0</v>
      </c>
      <c r="X210" s="169">
        <f t="shared" si="3"/>
        <v>90</v>
      </c>
      <c r="Y210" s="38"/>
      <c r="Z210" s="38"/>
    </row>
    <row r="211" spans="1:26" s="39" customFormat="1">
      <c r="A211" s="164">
        <v>200</v>
      </c>
      <c r="B211" s="106" t="s">
        <v>943</v>
      </c>
      <c r="C211" s="107" t="s">
        <v>944</v>
      </c>
      <c r="D211" s="113">
        <v>2006</v>
      </c>
      <c r="E211" s="109" t="s">
        <v>754</v>
      </c>
      <c r="F211" s="165"/>
      <c r="G211" s="166">
        <f>LOOKUP(F211,[1]SCORE4!B:B,[1]SCORE4!A:A)</f>
        <v>0</v>
      </c>
      <c r="H211" s="167"/>
      <c r="I211" s="166">
        <f>LOOKUP(H211,[1]SCORE2!E:E,[1]SCORE2!D:D)</f>
        <v>0</v>
      </c>
      <c r="J211" s="167"/>
      <c r="K211" s="166">
        <f>LOOKUP(J211,[1]SCORE4!C:C,[1]SCORE4!A:A)</f>
        <v>0</v>
      </c>
      <c r="L211" s="167"/>
      <c r="M211" s="168">
        <f>LOOKUP(L211,[1]SCORE4!D:D,[1]SCORE4!A:A)</f>
        <v>0</v>
      </c>
      <c r="N211" s="165"/>
      <c r="O211" s="166">
        <f>LOOKUP(N211,[1]SCORE2!M:M,[1]SCORE2!L:L)</f>
        <v>0</v>
      </c>
      <c r="P211" s="165">
        <v>1.1000000000000001</v>
      </c>
      <c r="Q211" s="168">
        <f>LOOKUP(P211,[1]SCORE4!I:I,[1]SCORE4!J:J)</f>
        <v>40</v>
      </c>
      <c r="R211" s="165"/>
      <c r="S211" s="166">
        <f>LOOKUP(R211,[1]SCORE4!F:F,[1]SCORE4!E:E)</f>
        <v>0</v>
      </c>
      <c r="T211" s="165">
        <v>5.43</v>
      </c>
      <c r="U211" s="168">
        <f>LOOKUP(T211,[1]SCORE4!G:G,[1]SCORE4!E:E)</f>
        <v>50</v>
      </c>
      <c r="V211" s="165"/>
      <c r="W211" s="166">
        <f>LOOKUP(V211,[1]SCORE4!H:H,[1]SCORE4!E:E)</f>
        <v>0</v>
      </c>
      <c r="X211" s="169">
        <f t="shared" si="3"/>
        <v>90</v>
      </c>
      <c r="Y211" s="38"/>
      <c r="Z211" s="38"/>
    </row>
    <row r="212" spans="1:26" s="39" customFormat="1">
      <c r="A212" s="164">
        <v>201</v>
      </c>
      <c r="B212" s="78" t="s">
        <v>945</v>
      </c>
      <c r="C212" s="78" t="s">
        <v>460</v>
      </c>
      <c r="D212" s="79">
        <v>2005</v>
      </c>
      <c r="E212" s="79" t="s">
        <v>766</v>
      </c>
      <c r="F212" s="165"/>
      <c r="G212" s="166">
        <f>LOOKUP(F212,[1]SCORE4!B:B,[1]SCORE4!A:A)</f>
        <v>0</v>
      </c>
      <c r="H212" s="167"/>
      <c r="I212" s="166">
        <f>LOOKUP(H212,[1]SCORE2!E:E,[1]SCORE2!D:D)</f>
        <v>0</v>
      </c>
      <c r="J212" s="167" t="s">
        <v>946</v>
      </c>
      <c r="K212" s="166">
        <f>LOOKUP(J212,[1]SCORE4!C:C,[1]SCORE4!A:A)</f>
        <v>10</v>
      </c>
      <c r="L212" s="167"/>
      <c r="M212" s="168">
        <f>LOOKUP(L212,[1]SCORE4!D:D,[1]SCORE4!A:A)</f>
        <v>0</v>
      </c>
      <c r="N212" s="165"/>
      <c r="O212" s="166">
        <f>LOOKUP(N212,[1]SCORE2!M:M,[1]SCORE2!L:L)</f>
        <v>0</v>
      </c>
      <c r="P212" s="165">
        <v>1.1000000000000001</v>
      </c>
      <c r="Q212" s="168">
        <f>LOOKUP(P212,[1]SCORE4!I:I,[1]SCORE4!J:J)</f>
        <v>40</v>
      </c>
      <c r="R212" s="165"/>
      <c r="S212" s="166">
        <f>LOOKUP(R212,[1]SCORE4!F:F,[1]SCORE4!E:E)</f>
        <v>0</v>
      </c>
      <c r="T212" s="165">
        <v>4.78</v>
      </c>
      <c r="U212" s="168">
        <f>LOOKUP(T212,[1]SCORE4!G:G,[1]SCORE4!E:E)</f>
        <v>40</v>
      </c>
      <c r="V212" s="165"/>
      <c r="W212" s="166">
        <f>LOOKUP(V212,[1]SCORE4!H:H,[1]SCORE4!E:E)</f>
        <v>0</v>
      </c>
      <c r="X212" s="169">
        <f t="shared" si="3"/>
        <v>90</v>
      </c>
      <c r="Y212" s="38"/>
      <c r="Z212" s="38"/>
    </row>
    <row r="213" spans="1:26" s="39" customFormat="1">
      <c r="A213" s="164">
        <v>202</v>
      </c>
      <c r="B213" s="78" t="s">
        <v>947</v>
      </c>
      <c r="C213" s="78" t="s">
        <v>948</v>
      </c>
      <c r="D213" s="79">
        <v>2006</v>
      </c>
      <c r="E213" s="79" t="s">
        <v>766</v>
      </c>
      <c r="F213" s="165"/>
      <c r="G213" s="166">
        <f>LOOKUP(F213,[1]SCORE4!B:B,[1]SCORE4!A:A)</f>
        <v>0</v>
      </c>
      <c r="H213" s="167"/>
      <c r="I213" s="166">
        <f>LOOKUP(H213,[1]SCORE2!E:E,[1]SCORE2!D:D)</f>
        <v>0</v>
      </c>
      <c r="J213" s="167" t="s">
        <v>949</v>
      </c>
      <c r="K213" s="166">
        <f>LOOKUP(J213,[1]SCORE4!C:C,[1]SCORE4!A:A)</f>
        <v>15</v>
      </c>
      <c r="L213" s="167"/>
      <c r="M213" s="168">
        <f>LOOKUP(L213,[1]SCORE4!D:D,[1]SCORE4!A:A)</f>
        <v>0</v>
      </c>
      <c r="N213" s="165"/>
      <c r="O213" s="166">
        <f>LOOKUP(N213,[1]SCORE2!M:M,[1]SCORE2!L:L)</f>
        <v>0</v>
      </c>
      <c r="P213" s="165">
        <v>1.1000000000000001</v>
      </c>
      <c r="Q213" s="168">
        <f>LOOKUP(P213,[1]SCORE4!I:I,[1]SCORE4!J:J)</f>
        <v>40</v>
      </c>
      <c r="R213" s="165"/>
      <c r="S213" s="166">
        <f>LOOKUP(R213,[1]SCORE4!F:F,[1]SCORE4!E:E)</f>
        <v>0</v>
      </c>
      <c r="T213" s="165">
        <v>4.33</v>
      </c>
      <c r="U213" s="168">
        <f>LOOKUP(T213,[1]SCORE4!G:G,[1]SCORE4!E:E)</f>
        <v>35</v>
      </c>
      <c r="V213" s="165"/>
      <c r="W213" s="166">
        <f>LOOKUP(V213,[1]SCORE4!H:H,[1]SCORE4!E:E)</f>
        <v>0</v>
      </c>
      <c r="X213" s="169">
        <f t="shared" si="3"/>
        <v>90</v>
      </c>
      <c r="Y213" s="38"/>
      <c r="Z213" s="38"/>
    </row>
    <row r="214" spans="1:26" s="39" customFormat="1">
      <c r="A214" s="164">
        <v>203</v>
      </c>
      <c r="B214" s="78" t="s">
        <v>950</v>
      </c>
      <c r="C214" s="78" t="s">
        <v>951</v>
      </c>
      <c r="D214" s="79">
        <v>2006</v>
      </c>
      <c r="E214" s="79" t="s">
        <v>741</v>
      </c>
      <c r="F214" s="165"/>
      <c r="G214" s="166">
        <f>LOOKUP(F214,[1]SCORE4!B:B,[1]SCORE4!A:A)</f>
        <v>0</v>
      </c>
      <c r="H214" s="167"/>
      <c r="I214" s="166">
        <f>LOOKUP(H214,[1]SCORE2!E:E,[1]SCORE2!D:D)</f>
        <v>0</v>
      </c>
      <c r="J214" s="167"/>
      <c r="K214" s="166">
        <f>LOOKUP(J214,[1]SCORE4!C:C,[1]SCORE4!A:A)</f>
        <v>0</v>
      </c>
      <c r="L214" s="167">
        <v>15.11</v>
      </c>
      <c r="M214" s="168">
        <f>LOOKUP(L214,[1]SCORE4!D:D,[1]SCORE4!A:A)</f>
        <v>25</v>
      </c>
      <c r="N214" s="165"/>
      <c r="O214" s="166">
        <f>LOOKUP(N214,[1]SCORE2!M:M,[1]SCORE2!L:L)</f>
        <v>0</v>
      </c>
      <c r="P214" s="165">
        <v>1</v>
      </c>
      <c r="Q214" s="168">
        <f>LOOKUP(P214,[1]SCORE4!I:I,[1]SCORE4!J:J)</f>
        <v>30</v>
      </c>
      <c r="R214" s="165"/>
      <c r="S214" s="166">
        <f>LOOKUP(R214,[1]SCORE4!F:F,[1]SCORE4!E:E)</f>
        <v>0</v>
      </c>
      <c r="T214" s="165">
        <v>4.45</v>
      </c>
      <c r="U214" s="168">
        <f>LOOKUP(T214,[1]SCORE4!G:G,[1]SCORE4!E:E)</f>
        <v>35</v>
      </c>
      <c r="V214" s="165"/>
      <c r="W214" s="166">
        <f>LOOKUP(V214,[1]SCORE4!H:H,[1]SCORE4!E:E)</f>
        <v>0</v>
      </c>
      <c r="X214" s="169">
        <f t="shared" si="3"/>
        <v>90</v>
      </c>
      <c r="Y214" s="38"/>
      <c r="Z214" s="38"/>
    </row>
    <row r="215" spans="1:26" s="39" customFormat="1">
      <c r="A215" s="164">
        <v>204</v>
      </c>
      <c r="B215" s="78" t="s">
        <v>485</v>
      </c>
      <c r="C215" s="78" t="s">
        <v>464</v>
      </c>
      <c r="D215" s="79">
        <v>2006</v>
      </c>
      <c r="E215" s="79" t="s">
        <v>438</v>
      </c>
      <c r="F215" s="165"/>
      <c r="G215" s="166">
        <f>LOOKUP(F215,SCORE4!B:B,SCORE4!A:A)</f>
        <v>0</v>
      </c>
      <c r="H215" s="167"/>
      <c r="I215" s="166">
        <f>LOOKUP(H215,SCORE2!E:E,SCORE2!D:D)</f>
        <v>0</v>
      </c>
      <c r="J215" s="167" t="s">
        <v>540</v>
      </c>
      <c r="K215" s="166">
        <f>LOOKUP(J215,SCORE4!C:C,SCORE4!A:A)</f>
        <v>40</v>
      </c>
      <c r="L215" s="167"/>
      <c r="M215" s="168">
        <f>LOOKUP(L215,SCORE4!D:D,SCORE4!A:A)</f>
        <v>0</v>
      </c>
      <c r="N215" s="165"/>
      <c r="O215" s="166">
        <f>LOOKUP(N215,SCORE2!M:M,SCORE2!L:L)</f>
        <v>0</v>
      </c>
      <c r="P215" s="165">
        <v>0.9</v>
      </c>
      <c r="Q215" s="168">
        <f>LOOKUP(P215,SCORE4!I:I,SCORE4!J:J)</f>
        <v>20</v>
      </c>
      <c r="R215" s="165"/>
      <c r="S215" s="166">
        <f>LOOKUP(R215,SCORE4!F:F,SCORE4!E:E)</f>
        <v>0</v>
      </c>
      <c r="T215" s="165">
        <v>3.52</v>
      </c>
      <c r="U215" s="168">
        <f>LOOKUP(T215,SCORE4!G:G,SCORE4!E:E)</f>
        <v>25</v>
      </c>
      <c r="V215" s="165"/>
      <c r="W215" s="166">
        <f>LOOKUP(V215,SCORE4!H:H,SCORE4!E:E)</f>
        <v>0</v>
      </c>
      <c r="X215" s="169">
        <f t="shared" si="3"/>
        <v>85</v>
      </c>
      <c r="Y215" s="38"/>
      <c r="Z215" s="38"/>
    </row>
    <row r="216" spans="1:26" s="39" customFormat="1">
      <c r="A216" s="164">
        <v>205</v>
      </c>
      <c r="B216" s="78" t="s">
        <v>487</v>
      </c>
      <c r="C216" s="78" t="s">
        <v>488</v>
      </c>
      <c r="D216" s="79">
        <v>2006</v>
      </c>
      <c r="E216" s="79" t="s">
        <v>526</v>
      </c>
      <c r="F216" s="165"/>
      <c r="G216" s="166">
        <f>LOOKUP(F216,SCORE4!B:B,SCORE4!A:A)</f>
        <v>0</v>
      </c>
      <c r="H216" s="167"/>
      <c r="I216" s="166">
        <f>LOOKUP(H216,SCORE2!E:E,SCORE2!D:D)</f>
        <v>0</v>
      </c>
      <c r="J216" s="167"/>
      <c r="K216" s="166">
        <f>LOOKUP(J216,SCORE4!C:C,SCORE4!A:A)</f>
        <v>0</v>
      </c>
      <c r="L216" s="167"/>
      <c r="M216" s="168">
        <f>LOOKUP(L216,SCORE4!D:D,SCORE4!A:A)</f>
        <v>0</v>
      </c>
      <c r="N216" s="165"/>
      <c r="O216" s="166">
        <f>LOOKUP(N216,SCORE2!M:M,SCORE2!L:L)</f>
        <v>0</v>
      </c>
      <c r="P216" s="165">
        <v>1.1000000000000001</v>
      </c>
      <c r="Q216" s="168">
        <f>LOOKUP(P216,SCORE4!I:I,SCORE4!J:J)</f>
        <v>40</v>
      </c>
      <c r="R216" s="165"/>
      <c r="S216" s="166">
        <f>LOOKUP(R216,SCORE4!F:F,SCORE4!E:E)</f>
        <v>0</v>
      </c>
      <c r="T216" s="165">
        <v>4.95</v>
      </c>
      <c r="U216" s="168">
        <f>LOOKUP(T216,SCORE4!G:G,SCORE4!E:E)</f>
        <v>45</v>
      </c>
      <c r="V216" s="165"/>
      <c r="W216" s="166">
        <f>LOOKUP(V216,SCORE4!H:H,SCORE4!E:E)</f>
        <v>0</v>
      </c>
      <c r="X216" s="169">
        <f t="shared" si="3"/>
        <v>85</v>
      </c>
      <c r="Y216" s="38"/>
      <c r="Z216" s="38"/>
    </row>
    <row r="217" spans="1:26" s="39" customFormat="1">
      <c r="A217" s="164">
        <v>206</v>
      </c>
      <c r="B217" s="97" t="s">
        <v>700</v>
      </c>
      <c r="C217" s="97" t="s">
        <v>522</v>
      </c>
      <c r="D217" s="98">
        <v>2005</v>
      </c>
      <c r="E217" s="98" t="s">
        <v>612</v>
      </c>
      <c r="F217" s="165"/>
      <c r="G217" s="166">
        <f>LOOKUP(F217,[2]SCORE4!B:B,[2]SCORE4!A:A)</f>
        <v>0</v>
      </c>
      <c r="H217" s="167"/>
      <c r="I217" s="166">
        <f>LOOKUP(H217,[2]SCORE2!E:E,[2]SCORE2!D:D)</f>
        <v>0</v>
      </c>
      <c r="J217" s="167" t="s">
        <v>701</v>
      </c>
      <c r="K217" s="166">
        <f>LOOKUP(J217,[2]SCORE4!C:C,[2]SCORE4!A:A)</f>
        <v>30</v>
      </c>
      <c r="L217" s="167"/>
      <c r="M217" s="168">
        <f>LOOKUP(L217,[2]SCORE4!D:D,[2]SCORE4!A:A)</f>
        <v>0</v>
      </c>
      <c r="N217" s="165"/>
      <c r="O217" s="166">
        <f>LOOKUP(N217,[2]SCORE2!M:M,[2]SCORE2!L:L)</f>
        <v>0</v>
      </c>
      <c r="P217" s="165">
        <v>1</v>
      </c>
      <c r="Q217" s="168">
        <f>LOOKUP(P217,[2]SCORE4!I:I,[2]SCORE4!J:J)</f>
        <v>30</v>
      </c>
      <c r="R217" s="165"/>
      <c r="S217" s="166">
        <f>LOOKUP(R217,[2]SCORE4!F:F,[2]SCORE4!E:E)</f>
        <v>0</v>
      </c>
      <c r="T217" s="165">
        <v>3.52</v>
      </c>
      <c r="U217" s="168">
        <f>LOOKUP(T217,[2]SCORE4!G:G,[2]SCORE4!E:E)</f>
        <v>25</v>
      </c>
      <c r="V217" s="165"/>
      <c r="W217" s="166">
        <f>LOOKUP(V217,[2]SCORE4!H:H,[2]SCORE4!E:E)</f>
        <v>0</v>
      </c>
      <c r="X217" s="169">
        <f t="shared" si="3"/>
        <v>85</v>
      </c>
      <c r="Y217" s="38"/>
      <c r="Z217" s="38"/>
    </row>
    <row r="218" spans="1:26" s="39" customFormat="1">
      <c r="A218" s="164">
        <v>207</v>
      </c>
      <c r="B218" s="93" t="s">
        <v>702</v>
      </c>
      <c r="C218" s="93" t="s">
        <v>703</v>
      </c>
      <c r="D218" s="79">
        <v>2005</v>
      </c>
      <c r="E218" s="79" t="s">
        <v>585</v>
      </c>
      <c r="F218" s="165"/>
      <c r="G218" s="166">
        <f>LOOKUP(F218,[2]SCORE4!B:B,[2]SCORE4!A:A)</f>
        <v>0</v>
      </c>
      <c r="H218" s="167"/>
      <c r="I218" s="166">
        <f>LOOKUP(H218,[2]SCORE2!E:E,[2]SCORE2!D:D)</f>
        <v>0</v>
      </c>
      <c r="J218" s="167"/>
      <c r="K218" s="166">
        <f>LOOKUP(J218,[2]SCORE4!C:C,[2]SCORE4!A:A)</f>
        <v>0</v>
      </c>
      <c r="L218" s="167"/>
      <c r="M218" s="168">
        <f>LOOKUP(L218,[2]SCORE4!D:D,[2]SCORE4!A:A)</f>
        <v>0</v>
      </c>
      <c r="N218" s="165"/>
      <c r="O218" s="166">
        <f>LOOKUP(N218,[2]SCORE2!M:M,[2]SCORE2!L:L)</f>
        <v>0</v>
      </c>
      <c r="P218" s="165">
        <v>1</v>
      </c>
      <c r="Q218" s="168">
        <f>LOOKUP(P218,[2]SCORE4!I:I,[2]SCORE4!J:J)</f>
        <v>30</v>
      </c>
      <c r="R218" s="165"/>
      <c r="S218" s="166">
        <f>LOOKUP(R218,[2]SCORE4!F:F,[2]SCORE4!E:E)</f>
        <v>0</v>
      </c>
      <c r="T218" s="165">
        <v>5.84</v>
      </c>
      <c r="U218" s="168">
        <f>LOOKUP(T218,[2]SCORE4!G:G,[2]SCORE4!E:E)</f>
        <v>55</v>
      </c>
      <c r="V218" s="165"/>
      <c r="W218" s="166">
        <f>LOOKUP(V218,[2]SCORE4!H:H,[2]SCORE4!E:E)</f>
        <v>0</v>
      </c>
      <c r="X218" s="169">
        <f t="shared" si="3"/>
        <v>85</v>
      </c>
      <c r="Y218" s="38"/>
      <c r="Z218" s="38"/>
    </row>
    <row r="219" spans="1:26" s="39" customFormat="1">
      <c r="A219" s="164">
        <v>208</v>
      </c>
      <c r="B219" s="78" t="s">
        <v>952</v>
      </c>
      <c r="C219" s="78" t="s">
        <v>915</v>
      </c>
      <c r="D219" s="79">
        <v>2006</v>
      </c>
      <c r="E219" s="79" t="s">
        <v>741</v>
      </c>
      <c r="F219" s="165"/>
      <c r="G219" s="166">
        <f>LOOKUP(F219,[1]SCORE4!B:B,[1]SCORE4!A:A)</f>
        <v>0</v>
      </c>
      <c r="H219" s="167"/>
      <c r="I219" s="166">
        <f>LOOKUP(H219,[1]SCORE2!E:E,[1]SCORE2!D:D)</f>
        <v>0</v>
      </c>
      <c r="J219" s="167" t="s">
        <v>953</v>
      </c>
      <c r="K219" s="166">
        <f>LOOKUP(J219,[1]SCORE4!C:C,[1]SCORE4!A:A)</f>
        <v>30</v>
      </c>
      <c r="L219" s="167"/>
      <c r="M219" s="168">
        <f>LOOKUP(L219,[1]SCORE4!D:D,[1]SCORE4!A:A)</f>
        <v>0</v>
      </c>
      <c r="N219" s="165"/>
      <c r="O219" s="166">
        <f>LOOKUP(N219,[1]SCORE2!M:M,[1]SCORE2!L:L)</f>
        <v>0</v>
      </c>
      <c r="P219" s="165">
        <v>0.9</v>
      </c>
      <c r="Q219" s="168">
        <f>LOOKUP(P219,[1]SCORE4!I:I,[1]SCORE4!J:J)</f>
        <v>20</v>
      </c>
      <c r="R219" s="165"/>
      <c r="S219" s="166">
        <f>LOOKUP(R219,[1]SCORE4!F:F,[1]SCORE4!E:E)</f>
        <v>0</v>
      </c>
      <c r="T219" s="165">
        <v>4.3</v>
      </c>
      <c r="U219" s="168">
        <f>LOOKUP(T219,[1]SCORE4!G:G,[1]SCORE4!E:E)</f>
        <v>35</v>
      </c>
      <c r="V219" s="165"/>
      <c r="W219" s="166">
        <f>LOOKUP(V219,[1]SCORE4!H:H,[1]SCORE4!E:E)</f>
        <v>0</v>
      </c>
      <c r="X219" s="169">
        <f t="shared" si="3"/>
        <v>85</v>
      </c>
      <c r="Y219" s="38"/>
      <c r="Z219" s="38"/>
    </row>
    <row r="220" spans="1:26" s="39" customFormat="1">
      <c r="A220" s="164">
        <v>209</v>
      </c>
      <c r="B220" s="78" t="s">
        <v>954</v>
      </c>
      <c r="C220" s="78" t="s">
        <v>519</v>
      </c>
      <c r="D220" s="79">
        <v>2005</v>
      </c>
      <c r="E220" s="79" t="s">
        <v>741</v>
      </c>
      <c r="F220" s="165"/>
      <c r="G220" s="166">
        <f>LOOKUP(F220,[1]SCORE4!B:B,[1]SCORE4!A:A)</f>
        <v>0</v>
      </c>
      <c r="H220" s="167"/>
      <c r="I220" s="166">
        <f>LOOKUP(H220,[1]SCORE2!E:E,[1]SCORE2!D:D)</f>
        <v>0</v>
      </c>
      <c r="J220" s="167" t="s">
        <v>955</v>
      </c>
      <c r="K220" s="166">
        <f>LOOKUP(J220,[1]SCORE4!C:C,[1]SCORE4!A:A)</f>
        <v>25</v>
      </c>
      <c r="L220" s="167"/>
      <c r="M220" s="168">
        <f>LOOKUP(L220,[1]SCORE4!D:D,[1]SCORE4!A:A)</f>
        <v>0</v>
      </c>
      <c r="N220" s="165"/>
      <c r="O220" s="166">
        <f>LOOKUP(N220,[1]SCORE2!M:M,[1]SCORE2!L:L)</f>
        <v>0</v>
      </c>
      <c r="P220" s="165">
        <v>1</v>
      </c>
      <c r="Q220" s="168">
        <f>LOOKUP(P220,[1]SCORE4!I:I,[1]SCORE4!J:J)</f>
        <v>30</v>
      </c>
      <c r="R220" s="165"/>
      <c r="S220" s="166">
        <f>LOOKUP(R220,[1]SCORE4!F:F,[1]SCORE4!E:E)</f>
        <v>0</v>
      </c>
      <c r="T220" s="165">
        <v>4</v>
      </c>
      <c r="U220" s="168">
        <f>LOOKUP(T220,[1]SCORE4!G:G,[1]SCORE4!E:E)</f>
        <v>30</v>
      </c>
      <c r="V220" s="165"/>
      <c r="W220" s="166">
        <f>LOOKUP(V220,[1]SCORE4!H:H,[1]SCORE4!E:E)</f>
        <v>0</v>
      </c>
      <c r="X220" s="169">
        <f t="shared" si="3"/>
        <v>85</v>
      </c>
      <c r="Y220" s="38"/>
      <c r="Z220" s="38"/>
    </row>
    <row r="221" spans="1:26" s="39" customFormat="1">
      <c r="A221" s="164">
        <v>210</v>
      </c>
      <c r="B221" s="78" t="s">
        <v>956</v>
      </c>
      <c r="C221" s="78" t="s">
        <v>957</v>
      </c>
      <c r="D221" s="79">
        <v>2006</v>
      </c>
      <c r="E221" s="79" t="s">
        <v>741</v>
      </c>
      <c r="F221" s="165"/>
      <c r="G221" s="166">
        <f>LOOKUP(F221,[1]SCORE4!B:B,[1]SCORE4!A:A)</f>
        <v>0</v>
      </c>
      <c r="H221" s="167"/>
      <c r="I221" s="166">
        <f>LOOKUP(H221,[1]SCORE2!E:E,[1]SCORE2!D:D)</f>
        <v>0</v>
      </c>
      <c r="J221" s="167" t="s">
        <v>958</v>
      </c>
      <c r="K221" s="166">
        <f>LOOKUP(J221,[1]SCORE4!C:C,[1]SCORE4!A:A)</f>
        <v>40</v>
      </c>
      <c r="L221" s="167"/>
      <c r="M221" s="168">
        <f>LOOKUP(L221,[1]SCORE4!D:D,[1]SCORE4!A:A)</f>
        <v>0</v>
      </c>
      <c r="N221" s="165"/>
      <c r="O221" s="166">
        <f>LOOKUP(N221,[1]SCORE2!M:M,[1]SCORE2!L:L)</f>
        <v>0</v>
      </c>
      <c r="P221" s="165">
        <v>0.9</v>
      </c>
      <c r="Q221" s="168">
        <f>LOOKUP(P221,[1]SCORE4!I:I,[1]SCORE4!J:J)</f>
        <v>20</v>
      </c>
      <c r="R221" s="165"/>
      <c r="S221" s="166">
        <f>LOOKUP(R221,[1]SCORE4!F:F,[1]SCORE4!E:E)</f>
        <v>0</v>
      </c>
      <c r="T221" s="165">
        <v>3.67</v>
      </c>
      <c r="U221" s="168">
        <f>LOOKUP(T221,[1]SCORE4!G:G,[1]SCORE4!E:E)</f>
        <v>25</v>
      </c>
      <c r="V221" s="165"/>
      <c r="W221" s="166">
        <f>LOOKUP(V221,[1]SCORE4!H:H,[1]SCORE4!E:E)</f>
        <v>0</v>
      </c>
      <c r="X221" s="169">
        <f t="shared" si="3"/>
        <v>85</v>
      </c>
      <c r="Y221" s="38"/>
      <c r="Z221" s="38"/>
    </row>
    <row r="222" spans="1:26" s="39" customFormat="1">
      <c r="A222" s="164">
        <v>211</v>
      </c>
      <c r="B222" s="78" t="s">
        <v>959</v>
      </c>
      <c r="C222" s="78" t="s">
        <v>461</v>
      </c>
      <c r="D222" s="79">
        <v>2006</v>
      </c>
      <c r="E222" s="79" t="s">
        <v>766</v>
      </c>
      <c r="F222" s="165"/>
      <c r="G222" s="166">
        <f>LOOKUP(F222,[1]SCORE4!B:B,[1]SCORE4!A:A)</f>
        <v>0</v>
      </c>
      <c r="H222" s="167"/>
      <c r="I222" s="166">
        <f>LOOKUP(H222,[1]SCORE2!E:E,[1]SCORE2!D:D)</f>
        <v>0</v>
      </c>
      <c r="J222" s="167" t="s">
        <v>960</v>
      </c>
      <c r="K222" s="166">
        <f>LOOKUP(J222,[1]SCORE4!C:C,[1]SCORE4!A:A)</f>
        <v>30</v>
      </c>
      <c r="L222" s="167"/>
      <c r="M222" s="168">
        <f>LOOKUP(L222,[1]SCORE4!D:D,[1]SCORE4!A:A)</f>
        <v>0</v>
      </c>
      <c r="N222" s="165"/>
      <c r="O222" s="166">
        <f>LOOKUP(N222,[1]SCORE2!M:M,[1]SCORE2!L:L)</f>
        <v>0</v>
      </c>
      <c r="P222" s="165">
        <v>0.9</v>
      </c>
      <c r="Q222" s="168">
        <f>LOOKUP(P222,[1]SCORE4!I:I,[1]SCORE4!J:J)</f>
        <v>20</v>
      </c>
      <c r="R222" s="165"/>
      <c r="S222" s="166">
        <f>LOOKUP(R222,[1]SCORE4!F:F,[1]SCORE4!E:E)</f>
        <v>0</v>
      </c>
      <c r="T222" s="165">
        <v>4.33</v>
      </c>
      <c r="U222" s="168">
        <f>LOOKUP(T222,[1]SCORE4!G:G,[1]SCORE4!E:E)</f>
        <v>35</v>
      </c>
      <c r="V222" s="165"/>
      <c r="W222" s="166">
        <f>LOOKUP(V222,[1]SCORE4!H:H,[1]SCORE4!E:E)</f>
        <v>0</v>
      </c>
      <c r="X222" s="169">
        <f t="shared" si="3"/>
        <v>85</v>
      </c>
      <c r="Y222" s="38"/>
      <c r="Z222" s="38"/>
    </row>
    <row r="223" spans="1:26" s="39" customFormat="1">
      <c r="A223" s="164">
        <v>212</v>
      </c>
      <c r="B223" s="78" t="s">
        <v>961</v>
      </c>
      <c r="C223" s="78" t="s">
        <v>962</v>
      </c>
      <c r="D223" s="79">
        <v>2006</v>
      </c>
      <c r="E223" s="79" t="s">
        <v>766</v>
      </c>
      <c r="F223" s="165"/>
      <c r="G223" s="166">
        <f>LOOKUP(F223,[1]SCORE4!B:B,[1]SCORE4!A:A)</f>
        <v>0</v>
      </c>
      <c r="H223" s="167"/>
      <c r="I223" s="166">
        <f>LOOKUP(H223,[1]SCORE2!E:E,[1]SCORE2!D:D)</f>
        <v>0</v>
      </c>
      <c r="J223" s="167" t="s">
        <v>963</v>
      </c>
      <c r="K223" s="166">
        <f>LOOKUP(J223,[1]SCORE4!C:C,[1]SCORE4!A:A)</f>
        <v>25</v>
      </c>
      <c r="L223" s="167"/>
      <c r="M223" s="168">
        <f>LOOKUP(L223,[1]SCORE4!D:D,[1]SCORE4!A:A)</f>
        <v>0</v>
      </c>
      <c r="N223" s="165"/>
      <c r="O223" s="166">
        <f>LOOKUP(N223,[1]SCORE2!M:M,[1]SCORE2!L:L)</f>
        <v>0</v>
      </c>
      <c r="P223" s="165">
        <v>0.9</v>
      </c>
      <c r="Q223" s="168">
        <f>LOOKUP(P223,[1]SCORE4!I:I,[1]SCORE4!J:J)</f>
        <v>20</v>
      </c>
      <c r="R223" s="165"/>
      <c r="S223" s="166">
        <f>LOOKUP(R223,[1]SCORE4!F:F,[1]SCORE4!E:E)</f>
        <v>0</v>
      </c>
      <c r="T223" s="165">
        <v>4.55</v>
      </c>
      <c r="U223" s="168">
        <f>LOOKUP(T223,[1]SCORE4!G:G,[1]SCORE4!E:E)</f>
        <v>40</v>
      </c>
      <c r="V223" s="165"/>
      <c r="W223" s="166">
        <f>LOOKUP(V223,[1]SCORE4!H:H,[1]SCORE4!E:E)</f>
        <v>0</v>
      </c>
      <c r="X223" s="169">
        <f t="shared" si="3"/>
        <v>85</v>
      </c>
      <c r="Y223" s="38"/>
      <c r="Z223" s="38"/>
    </row>
    <row r="224" spans="1:26" s="39" customFormat="1">
      <c r="A224" s="164">
        <v>213</v>
      </c>
      <c r="B224" s="86" t="s">
        <v>495</v>
      </c>
      <c r="C224" s="84" t="s">
        <v>464</v>
      </c>
      <c r="D224" s="85">
        <v>2005</v>
      </c>
      <c r="E224" s="87" t="s">
        <v>439</v>
      </c>
      <c r="F224" s="165"/>
      <c r="G224" s="166">
        <f>LOOKUP(F224,SCORE4!B:B,SCORE4!A:A)</f>
        <v>0</v>
      </c>
      <c r="H224" s="167"/>
      <c r="I224" s="166">
        <f>LOOKUP(H224,SCORE2!E:E,SCORE2!D:D)</f>
        <v>0</v>
      </c>
      <c r="J224" s="167"/>
      <c r="K224" s="166">
        <f>LOOKUP(J224,SCORE4!C:C,SCORE4!A:A)</f>
        <v>0</v>
      </c>
      <c r="L224" s="167">
        <v>15.71</v>
      </c>
      <c r="M224" s="168">
        <f>LOOKUP(L224,SCORE4!D:D,SCORE4!A:A)</f>
        <v>15</v>
      </c>
      <c r="N224" s="165"/>
      <c r="O224" s="166">
        <f>LOOKUP(N224,SCORE2!M:M,SCORE2!L:L)</f>
        <v>0</v>
      </c>
      <c r="P224" s="165">
        <v>1</v>
      </c>
      <c r="Q224" s="168">
        <f>LOOKUP(P224,SCORE4!I:I,SCORE4!J:J)</f>
        <v>30</v>
      </c>
      <c r="R224" s="165"/>
      <c r="S224" s="166">
        <f>LOOKUP(R224,SCORE4!F:F,SCORE4!E:E)</f>
        <v>0</v>
      </c>
      <c r="T224" s="165">
        <v>4.28</v>
      </c>
      <c r="U224" s="168">
        <f>LOOKUP(T224,SCORE4!G:G,SCORE4!E:E)</f>
        <v>35</v>
      </c>
      <c r="V224" s="165"/>
      <c r="W224" s="166">
        <f>LOOKUP(V224,SCORE4!H:H,SCORE4!E:E)</f>
        <v>0</v>
      </c>
      <c r="X224" s="169">
        <f t="shared" si="3"/>
        <v>80</v>
      </c>
      <c r="Y224" s="38"/>
      <c r="Z224" s="38"/>
    </row>
    <row r="225" spans="1:26" s="39" customFormat="1">
      <c r="A225" s="164">
        <v>214</v>
      </c>
      <c r="B225" s="93" t="s">
        <v>704</v>
      </c>
      <c r="C225" s="93" t="s">
        <v>505</v>
      </c>
      <c r="D225" s="79">
        <v>2006</v>
      </c>
      <c r="E225" s="79" t="s">
        <v>585</v>
      </c>
      <c r="F225" s="165"/>
      <c r="G225" s="166">
        <f>LOOKUP(F225,[2]SCORE4!B:B,[2]SCORE4!A:A)</f>
        <v>0</v>
      </c>
      <c r="H225" s="167"/>
      <c r="I225" s="166">
        <f>LOOKUP(H225,[2]SCORE2!E:E,[2]SCORE2!D:D)</f>
        <v>0</v>
      </c>
      <c r="J225" s="167" t="s">
        <v>705</v>
      </c>
      <c r="K225" s="166">
        <f>LOOKUP(J225,[2]SCORE4!C:C,[2]SCORE4!A:A)</f>
        <v>15</v>
      </c>
      <c r="L225" s="167"/>
      <c r="M225" s="168">
        <f>LOOKUP(L225,[2]SCORE4!D:D,[2]SCORE4!A:A)</f>
        <v>0</v>
      </c>
      <c r="N225" s="165"/>
      <c r="O225" s="166">
        <f>LOOKUP(N225,[2]SCORE2!M:M,[2]SCORE2!L:L)</f>
        <v>0</v>
      </c>
      <c r="P225" s="165">
        <v>1</v>
      </c>
      <c r="Q225" s="168">
        <f>LOOKUP(P225,[2]SCORE4!I:I,[2]SCORE4!J:J)</f>
        <v>30</v>
      </c>
      <c r="R225" s="165"/>
      <c r="S225" s="166">
        <f>LOOKUP(R225,[2]SCORE4!F:F,[2]SCORE4!E:E)</f>
        <v>0</v>
      </c>
      <c r="T225" s="165">
        <v>4.1500000000000004</v>
      </c>
      <c r="U225" s="168">
        <f>LOOKUP(T225,[2]SCORE4!G:G,[2]SCORE4!E:E)</f>
        <v>35</v>
      </c>
      <c r="V225" s="165"/>
      <c r="W225" s="166">
        <f>LOOKUP(V225,[2]SCORE4!H:H,[2]SCORE4!E:E)</f>
        <v>0</v>
      </c>
      <c r="X225" s="169">
        <f t="shared" si="3"/>
        <v>80</v>
      </c>
      <c r="Y225" s="38"/>
      <c r="Z225" s="38"/>
    </row>
    <row r="226" spans="1:26" s="39" customFormat="1">
      <c r="A226" s="164">
        <v>215</v>
      </c>
      <c r="B226" s="93" t="s">
        <v>706</v>
      </c>
      <c r="C226" s="93" t="s">
        <v>453</v>
      </c>
      <c r="D226" s="79">
        <v>2006</v>
      </c>
      <c r="E226" s="79" t="s">
        <v>585</v>
      </c>
      <c r="F226" s="165"/>
      <c r="G226" s="166">
        <f>LOOKUP(F226,[2]SCORE4!B:B,[2]SCORE4!A:A)</f>
        <v>0</v>
      </c>
      <c r="H226" s="167"/>
      <c r="I226" s="166">
        <f>LOOKUP(H226,[2]SCORE2!E:E,[2]SCORE2!D:D)</f>
        <v>0</v>
      </c>
      <c r="J226" s="167" t="s">
        <v>707</v>
      </c>
      <c r="K226" s="166">
        <f>LOOKUP(J226,[2]SCORE4!C:C,[2]SCORE4!A:A)</f>
        <v>15</v>
      </c>
      <c r="L226" s="167"/>
      <c r="M226" s="168">
        <f>LOOKUP(L226,[2]SCORE4!D:D,[2]SCORE4!A:A)</f>
        <v>0</v>
      </c>
      <c r="N226" s="165"/>
      <c r="O226" s="166">
        <f>LOOKUP(N226,[2]SCORE2!M:M,[2]SCORE2!L:L)</f>
        <v>0</v>
      </c>
      <c r="P226" s="165">
        <v>1</v>
      </c>
      <c r="Q226" s="168">
        <f>LOOKUP(P226,[2]SCORE4!I:I,[2]SCORE4!J:J)</f>
        <v>30</v>
      </c>
      <c r="R226" s="165"/>
      <c r="S226" s="166">
        <f>LOOKUP(R226,[2]SCORE4!F:F,[2]SCORE4!E:E)</f>
        <v>0</v>
      </c>
      <c r="T226" s="165">
        <v>4.3</v>
      </c>
      <c r="U226" s="168">
        <f>LOOKUP(T226,[2]SCORE4!G:G,[2]SCORE4!E:E)</f>
        <v>35</v>
      </c>
      <c r="V226" s="165"/>
      <c r="W226" s="166">
        <f>LOOKUP(V226,[2]SCORE4!H:H,[2]SCORE4!E:E)</f>
        <v>0</v>
      </c>
      <c r="X226" s="169">
        <f t="shared" si="3"/>
        <v>80</v>
      </c>
      <c r="Y226" s="38"/>
      <c r="Z226" s="38"/>
    </row>
    <row r="227" spans="1:26" s="39" customFormat="1">
      <c r="A227" s="164">
        <v>216</v>
      </c>
      <c r="B227" s="78" t="s">
        <v>708</v>
      </c>
      <c r="C227" s="78" t="s">
        <v>709</v>
      </c>
      <c r="D227" s="79">
        <v>2006</v>
      </c>
      <c r="E227" s="79" t="s">
        <v>590</v>
      </c>
      <c r="F227" s="165"/>
      <c r="G227" s="166">
        <f>LOOKUP(F227,[2]SCORE4!B:B,[2]SCORE4!A:A)</f>
        <v>0</v>
      </c>
      <c r="H227" s="167"/>
      <c r="I227" s="166">
        <f>LOOKUP(H227,[2]SCORE2!E:E,[2]SCORE2!D:D)</f>
        <v>0</v>
      </c>
      <c r="J227" s="167"/>
      <c r="K227" s="166">
        <f>LOOKUP(J227,[2]SCORE4!C:C,[2]SCORE4!A:A)</f>
        <v>0</v>
      </c>
      <c r="L227" s="167">
        <v>15.55</v>
      </c>
      <c r="M227" s="168">
        <f>LOOKUP(L227,[2]SCORE4!D:D,[2]SCORE4!A:A)</f>
        <v>20</v>
      </c>
      <c r="N227" s="165"/>
      <c r="O227" s="166">
        <f>LOOKUP(N227,[2]SCORE2!M:M,[2]SCORE2!L:L)</f>
        <v>0</v>
      </c>
      <c r="P227" s="165">
        <v>0.9</v>
      </c>
      <c r="Q227" s="168">
        <f>LOOKUP(P227,[2]SCORE4!I:I,[2]SCORE4!J:J)</f>
        <v>20</v>
      </c>
      <c r="R227" s="165"/>
      <c r="S227" s="166">
        <f>LOOKUP(R227,[2]SCORE4!F:F,[2]SCORE4!E:E)</f>
        <v>0</v>
      </c>
      <c r="T227" s="165">
        <v>4.84</v>
      </c>
      <c r="U227" s="168">
        <f>LOOKUP(T227,[2]SCORE4!G:G,[2]SCORE4!E:E)</f>
        <v>40</v>
      </c>
      <c r="V227" s="165"/>
      <c r="W227" s="166">
        <f>LOOKUP(V227,[2]SCORE4!H:H,[2]SCORE4!E:E)</f>
        <v>0</v>
      </c>
      <c r="X227" s="169">
        <f t="shared" si="3"/>
        <v>80</v>
      </c>
      <c r="Y227" s="38"/>
      <c r="Z227" s="38"/>
    </row>
    <row r="228" spans="1:26" s="39" customFormat="1">
      <c r="A228" s="164">
        <v>217</v>
      </c>
      <c r="B228" s="78" t="s">
        <v>710</v>
      </c>
      <c r="C228" s="78" t="s">
        <v>711</v>
      </c>
      <c r="D228" s="79">
        <v>2005</v>
      </c>
      <c r="E228" s="79" t="s">
        <v>583</v>
      </c>
      <c r="F228" s="165"/>
      <c r="G228" s="166">
        <f>LOOKUP(F228,[2]SCORE4!B:B,[2]SCORE4!A:A)</f>
        <v>0</v>
      </c>
      <c r="H228" s="167"/>
      <c r="I228" s="166">
        <f>LOOKUP(H228,[2]SCORE2!E:E,[2]SCORE2!D:D)</f>
        <v>0</v>
      </c>
      <c r="J228" s="167"/>
      <c r="K228" s="166">
        <f>LOOKUP(J228,[2]SCORE4!C:C,[2]SCORE4!A:A)</f>
        <v>0</v>
      </c>
      <c r="L228" s="167">
        <v>17.850000000000001</v>
      </c>
      <c r="M228" s="168">
        <f>LOOKUP(L228,[2]SCORE4!D:D,[2]SCORE4!A:A)</f>
        <v>10</v>
      </c>
      <c r="N228" s="165"/>
      <c r="O228" s="166">
        <f>LOOKUP(N228,[2]SCORE2!M:M,[2]SCORE2!L:L)</f>
        <v>0</v>
      </c>
      <c r="P228" s="165">
        <v>0.9</v>
      </c>
      <c r="Q228" s="168">
        <f>LOOKUP(P228,[2]SCORE4!I:I,[2]SCORE4!J:J)</f>
        <v>20</v>
      </c>
      <c r="R228" s="165"/>
      <c r="S228" s="166">
        <f>LOOKUP(R228,[2]SCORE4!F:F,[2]SCORE4!E:E)</f>
        <v>0</v>
      </c>
      <c r="T228" s="165">
        <v>5.4</v>
      </c>
      <c r="U228" s="168">
        <f>LOOKUP(T228,[2]SCORE4!G:G,[2]SCORE4!E:E)</f>
        <v>50</v>
      </c>
      <c r="V228" s="165"/>
      <c r="W228" s="166">
        <f>LOOKUP(V228,[2]SCORE4!H:H,[2]SCORE4!E:E)</f>
        <v>0</v>
      </c>
      <c r="X228" s="169">
        <f t="shared" si="3"/>
        <v>80</v>
      </c>
      <c r="Y228" s="38"/>
      <c r="Z228" s="38"/>
    </row>
    <row r="229" spans="1:26" s="39" customFormat="1">
      <c r="A229" s="164">
        <v>218</v>
      </c>
      <c r="B229" s="78" t="s">
        <v>710</v>
      </c>
      <c r="C229" s="78" t="s">
        <v>712</v>
      </c>
      <c r="D229" s="79">
        <v>2005</v>
      </c>
      <c r="E229" s="79" t="s">
        <v>598</v>
      </c>
      <c r="F229" s="165"/>
      <c r="G229" s="166">
        <f>LOOKUP(F229,[2]SCORE4!B:B,[2]SCORE4!A:A)</f>
        <v>0</v>
      </c>
      <c r="H229" s="167"/>
      <c r="I229" s="166">
        <f>LOOKUP(H229,[2]SCORE2!E:E,[2]SCORE2!D:D)</f>
        <v>0</v>
      </c>
      <c r="J229" s="167"/>
      <c r="K229" s="166">
        <f>LOOKUP(J229,[2]SCORE4!C:C,[2]SCORE4!A:A)</f>
        <v>0</v>
      </c>
      <c r="L229" s="167">
        <v>16.09</v>
      </c>
      <c r="M229" s="168">
        <f>LOOKUP(L229,[2]SCORE4!D:D,[2]SCORE4!A:A)</f>
        <v>10</v>
      </c>
      <c r="N229" s="165"/>
      <c r="O229" s="166">
        <f>LOOKUP(N229,[2]SCORE2!M:M,[2]SCORE2!L:L)</f>
        <v>0</v>
      </c>
      <c r="P229" s="165">
        <v>1</v>
      </c>
      <c r="Q229" s="168">
        <f>LOOKUP(P229,[2]SCORE4!I:I,[2]SCORE4!J:J)</f>
        <v>30</v>
      </c>
      <c r="R229" s="165"/>
      <c r="S229" s="166">
        <f>LOOKUP(R229,[2]SCORE4!F:F,[2]SCORE4!E:E)</f>
        <v>0</v>
      </c>
      <c r="T229" s="165">
        <v>4.7</v>
      </c>
      <c r="U229" s="168">
        <f>LOOKUP(T229,[2]SCORE4!G:G,[2]SCORE4!E:E)</f>
        <v>40</v>
      </c>
      <c r="V229" s="165"/>
      <c r="W229" s="166">
        <f>LOOKUP(V229,[2]SCORE4!H:H,[2]SCORE4!E:E)</f>
        <v>0</v>
      </c>
      <c r="X229" s="169">
        <f t="shared" si="3"/>
        <v>80</v>
      </c>
      <c r="Y229" s="38"/>
      <c r="Z229" s="38"/>
    </row>
    <row r="230" spans="1:26" s="39" customFormat="1">
      <c r="A230" s="164">
        <v>219</v>
      </c>
      <c r="B230" s="78" t="s">
        <v>452</v>
      </c>
      <c r="C230" s="78" t="s">
        <v>964</v>
      </c>
      <c r="D230" s="79">
        <v>2005</v>
      </c>
      <c r="E230" s="79" t="s">
        <v>766</v>
      </c>
      <c r="F230" s="165"/>
      <c r="G230" s="166">
        <f>LOOKUP(F230,[1]SCORE4!B:B,[1]SCORE4!A:A)</f>
        <v>0</v>
      </c>
      <c r="H230" s="167"/>
      <c r="I230" s="166">
        <f>LOOKUP(H230,[1]SCORE2!E:E,[1]SCORE2!D:D)</f>
        <v>0</v>
      </c>
      <c r="J230" s="167" t="s">
        <v>965</v>
      </c>
      <c r="K230" s="166">
        <f>LOOKUP(J230,[1]SCORE4!C:C,[1]SCORE4!A:A)</f>
        <v>10</v>
      </c>
      <c r="L230" s="167"/>
      <c r="M230" s="168">
        <f>LOOKUP(L230,[1]SCORE4!D:D,[1]SCORE4!A:A)</f>
        <v>0</v>
      </c>
      <c r="N230" s="165"/>
      <c r="O230" s="166">
        <f>LOOKUP(N230,[1]SCORE2!M:M,[1]SCORE2!L:L)</f>
        <v>0</v>
      </c>
      <c r="P230" s="165">
        <v>1</v>
      </c>
      <c r="Q230" s="168">
        <f>LOOKUP(P230,[1]SCORE4!I:I,[1]SCORE4!J:J)</f>
        <v>30</v>
      </c>
      <c r="R230" s="165"/>
      <c r="S230" s="166">
        <f>LOOKUP(R230,[1]SCORE4!F:F,[1]SCORE4!E:E)</f>
        <v>0</v>
      </c>
      <c r="T230" s="165">
        <v>4.8499999999999996</v>
      </c>
      <c r="U230" s="168">
        <f>LOOKUP(T230,[1]SCORE4!G:G,[1]SCORE4!E:E)</f>
        <v>40</v>
      </c>
      <c r="V230" s="165"/>
      <c r="W230" s="166">
        <f>LOOKUP(V230,[1]SCORE4!H:H,[1]SCORE4!E:E)</f>
        <v>0</v>
      </c>
      <c r="X230" s="169">
        <f t="shared" si="3"/>
        <v>80</v>
      </c>
      <c r="Y230" s="38"/>
      <c r="Z230" s="38"/>
    </row>
    <row r="231" spans="1:26" s="39" customFormat="1">
      <c r="A231" s="164">
        <v>220</v>
      </c>
      <c r="B231" s="78" t="s">
        <v>966</v>
      </c>
      <c r="C231" s="78" t="s">
        <v>967</v>
      </c>
      <c r="D231" s="79">
        <v>2005</v>
      </c>
      <c r="E231" s="79" t="s">
        <v>766</v>
      </c>
      <c r="F231" s="165"/>
      <c r="G231" s="166">
        <f>LOOKUP(F231,[1]SCORE4!B:B,[1]SCORE4!A:A)</f>
        <v>0</v>
      </c>
      <c r="H231" s="167"/>
      <c r="I231" s="166">
        <f>LOOKUP(H231,[1]SCORE2!E:E,[1]SCORE2!D:D)</f>
        <v>0</v>
      </c>
      <c r="J231" s="167">
        <v>0</v>
      </c>
      <c r="K231" s="166">
        <f>LOOKUP(J231,[1]SCORE4!C:C,[1]SCORE4!A:A)</f>
        <v>0</v>
      </c>
      <c r="L231" s="167"/>
      <c r="M231" s="168">
        <f>LOOKUP(L231,[1]SCORE4!D:D,[1]SCORE4!A:A)</f>
        <v>0</v>
      </c>
      <c r="N231" s="165"/>
      <c r="O231" s="166">
        <f>LOOKUP(N231,[1]SCORE2!M:M,[1]SCORE2!L:L)</f>
        <v>0</v>
      </c>
      <c r="P231" s="165">
        <v>1</v>
      </c>
      <c r="Q231" s="168">
        <f>LOOKUP(P231,[1]SCORE4!I:I,[1]SCORE4!J:J)</f>
        <v>30</v>
      </c>
      <c r="R231" s="165"/>
      <c r="S231" s="166">
        <f>LOOKUP(R231,[1]SCORE4!F:F,[1]SCORE4!E:E)</f>
        <v>0</v>
      </c>
      <c r="T231" s="165">
        <v>5.6</v>
      </c>
      <c r="U231" s="168">
        <f>LOOKUP(T231,[1]SCORE4!G:G,[1]SCORE4!E:E)</f>
        <v>50</v>
      </c>
      <c r="V231" s="165"/>
      <c r="W231" s="166">
        <f>LOOKUP(V231,[1]SCORE4!H:H,[1]SCORE4!E:E)</f>
        <v>0</v>
      </c>
      <c r="X231" s="169">
        <f t="shared" si="3"/>
        <v>80</v>
      </c>
      <c r="Y231" s="38"/>
      <c r="Z231" s="38"/>
    </row>
    <row r="232" spans="1:26" s="39" customFormat="1">
      <c r="A232" s="164">
        <v>221</v>
      </c>
      <c r="B232" s="97" t="s">
        <v>713</v>
      </c>
      <c r="C232" s="97" t="s">
        <v>714</v>
      </c>
      <c r="D232" s="98">
        <v>2006</v>
      </c>
      <c r="E232" s="98" t="s">
        <v>612</v>
      </c>
      <c r="F232" s="165"/>
      <c r="G232" s="166">
        <f>LOOKUP(F232,[2]SCORE4!B:B,[2]SCORE4!A:A)</f>
        <v>0</v>
      </c>
      <c r="H232" s="167"/>
      <c r="I232" s="166">
        <f>LOOKUP(H232,[2]SCORE2!E:E,[2]SCORE2!D:D)</f>
        <v>0</v>
      </c>
      <c r="J232" s="167" t="s">
        <v>715</v>
      </c>
      <c r="K232" s="166">
        <f>LOOKUP(J232,[2]SCORE4!C:C,[2]SCORE4!A:A)</f>
        <v>20</v>
      </c>
      <c r="L232" s="167"/>
      <c r="M232" s="168">
        <f>LOOKUP(L232,[2]SCORE4!D:D,[2]SCORE4!A:A)</f>
        <v>0</v>
      </c>
      <c r="N232" s="165"/>
      <c r="O232" s="166">
        <f>LOOKUP(N232,[2]SCORE2!M:M,[2]SCORE2!L:L)</f>
        <v>0</v>
      </c>
      <c r="P232" s="165">
        <v>0.9</v>
      </c>
      <c r="Q232" s="168">
        <f>LOOKUP(P232,[2]SCORE4!I:I,[2]SCORE4!J:J)</f>
        <v>20</v>
      </c>
      <c r="R232" s="165"/>
      <c r="S232" s="166">
        <f>LOOKUP(R232,[2]SCORE4!F:F,[2]SCORE4!E:E)</f>
        <v>0</v>
      </c>
      <c r="T232" s="165">
        <v>4.28</v>
      </c>
      <c r="U232" s="168">
        <f>LOOKUP(T232,[2]SCORE4!G:G,[2]SCORE4!E:E)</f>
        <v>35</v>
      </c>
      <c r="V232" s="165"/>
      <c r="W232" s="166">
        <f>LOOKUP(V232,[2]SCORE4!H:H,[2]SCORE4!E:E)</f>
        <v>0</v>
      </c>
      <c r="X232" s="169">
        <f t="shared" si="3"/>
        <v>75</v>
      </c>
      <c r="Y232" s="38"/>
      <c r="Z232" s="38"/>
    </row>
    <row r="233" spans="1:26" s="39" customFormat="1">
      <c r="A233" s="164">
        <v>222</v>
      </c>
      <c r="B233" s="93" t="s">
        <v>716</v>
      </c>
      <c r="C233" s="93" t="s">
        <v>717</v>
      </c>
      <c r="D233" s="79">
        <v>2005</v>
      </c>
      <c r="E233" s="79" t="s">
        <v>585</v>
      </c>
      <c r="F233" s="165"/>
      <c r="G233" s="166">
        <f>LOOKUP(F233,[2]SCORE4!B:B,[2]SCORE4!A:A)</f>
        <v>0</v>
      </c>
      <c r="H233" s="167"/>
      <c r="I233" s="166">
        <f>LOOKUP(H233,[2]SCORE2!E:E,[2]SCORE2!D:D)</f>
        <v>0</v>
      </c>
      <c r="J233" s="167"/>
      <c r="K233" s="166">
        <f>LOOKUP(J233,[2]SCORE4!C:C,[2]SCORE4!A:A)</f>
        <v>0</v>
      </c>
      <c r="L233" s="167"/>
      <c r="M233" s="168">
        <f>LOOKUP(L233,[2]SCORE4!D:D,[2]SCORE4!A:A)</f>
        <v>0</v>
      </c>
      <c r="N233" s="165"/>
      <c r="O233" s="166">
        <f>LOOKUP(N233,[2]SCORE2!M:M,[2]SCORE2!L:L)</f>
        <v>0</v>
      </c>
      <c r="P233" s="165">
        <v>1</v>
      </c>
      <c r="Q233" s="168">
        <f>LOOKUP(P233,[2]SCORE4!I:I,[2]SCORE4!J:J)</f>
        <v>30</v>
      </c>
      <c r="R233" s="165"/>
      <c r="S233" s="166">
        <f>LOOKUP(R233,[2]SCORE4!F:F,[2]SCORE4!E:E)</f>
        <v>0</v>
      </c>
      <c r="T233" s="165">
        <v>5.15</v>
      </c>
      <c r="U233" s="168">
        <f>LOOKUP(T233,[2]SCORE4!G:G,[2]SCORE4!E:E)</f>
        <v>45</v>
      </c>
      <c r="V233" s="165"/>
      <c r="W233" s="166">
        <f>LOOKUP(V233,[2]SCORE4!H:H,[2]SCORE4!E:E)</f>
        <v>0</v>
      </c>
      <c r="X233" s="169">
        <f t="shared" si="3"/>
        <v>75</v>
      </c>
      <c r="Y233" s="38"/>
      <c r="Z233" s="38"/>
    </row>
    <row r="234" spans="1:26" s="39" customFormat="1">
      <c r="A234" s="164">
        <v>223</v>
      </c>
      <c r="B234" s="78" t="s">
        <v>968</v>
      </c>
      <c r="C234" s="78" t="s">
        <v>691</v>
      </c>
      <c r="D234" s="79">
        <v>2006</v>
      </c>
      <c r="E234" s="79" t="s">
        <v>766</v>
      </c>
      <c r="F234" s="165"/>
      <c r="G234" s="166">
        <f>LOOKUP(F234,[1]SCORE4!B:B,[1]SCORE4!A:A)</f>
        <v>0</v>
      </c>
      <c r="H234" s="167"/>
      <c r="I234" s="166">
        <f>LOOKUP(H234,[1]SCORE2!E:E,[1]SCORE2!D:D)</f>
        <v>0</v>
      </c>
      <c r="J234" s="167" t="s">
        <v>969</v>
      </c>
      <c r="K234" s="166">
        <f>LOOKUP(J234,[1]SCORE4!C:C,[1]SCORE4!A:A)</f>
        <v>10</v>
      </c>
      <c r="L234" s="167"/>
      <c r="M234" s="168">
        <f>LOOKUP(L234,[1]SCORE4!D:D,[1]SCORE4!A:A)</f>
        <v>0</v>
      </c>
      <c r="N234" s="165"/>
      <c r="O234" s="166">
        <f>LOOKUP(N234,[1]SCORE2!M:M,[1]SCORE2!L:L)</f>
        <v>0</v>
      </c>
      <c r="P234" s="165">
        <v>1</v>
      </c>
      <c r="Q234" s="168">
        <f>LOOKUP(P234,[1]SCORE4!I:I,[1]SCORE4!J:J)</f>
        <v>30</v>
      </c>
      <c r="R234" s="165"/>
      <c r="S234" s="166">
        <f>LOOKUP(R234,[1]SCORE4!F:F,[1]SCORE4!E:E)</f>
        <v>0</v>
      </c>
      <c r="T234" s="165">
        <v>4.2699999999999996</v>
      </c>
      <c r="U234" s="168">
        <f>LOOKUP(T234,[1]SCORE4!G:G,[1]SCORE4!E:E)</f>
        <v>35</v>
      </c>
      <c r="V234" s="165"/>
      <c r="W234" s="166">
        <f>LOOKUP(V234,[1]SCORE4!H:H,[1]SCORE4!E:E)</f>
        <v>0</v>
      </c>
      <c r="X234" s="169">
        <f t="shared" si="3"/>
        <v>75</v>
      </c>
      <c r="Y234" s="38"/>
      <c r="Z234" s="38"/>
    </row>
    <row r="235" spans="1:26" s="39" customFormat="1">
      <c r="A235" s="164">
        <v>224</v>
      </c>
      <c r="B235" s="93" t="s">
        <v>550</v>
      </c>
      <c r="C235" s="93" t="s">
        <v>551</v>
      </c>
      <c r="D235" s="79">
        <v>2005</v>
      </c>
      <c r="E235" s="79" t="s">
        <v>440</v>
      </c>
      <c r="F235" s="165"/>
      <c r="G235" s="166">
        <f>LOOKUP(F235,SCORE4!B:B,SCORE4!A:A)</f>
        <v>0</v>
      </c>
      <c r="H235" s="167"/>
      <c r="I235" s="166">
        <f>LOOKUP(H235,SCORE2!E:E,SCORE2!D:D)</f>
        <v>0</v>
      </c>
      <c r="J235" s="167"/>
      <c r="K235" s="166">
        <f>LOOKUP(J235,SCORE4!C:C,SCORE4!A:A)</f>
        <v>0</v>
      </c>
      <c r="L235" s="167"/>
      <c r="M235" s="168">
        <f>LOOKUP(L235,SCORE4!D:D,SCORE4!A:A)</f>
        <v>0</v>
      </c>
      <c r="N235" s="165"/>
      <c r="O235" s="166">
        <f>LOOKUP(N235,SCORE2!M:M,SCORE2!L:L)</f>
        <v>0</v>
      </c>
      <c r="P235" s="165">
        <v>0.9</v>
      </c>
      <c r="Q235" s="168">
        <f>LOOKUP(P235,SCORE4!I:I,SCORE4!J:J)</f>
        <v>20</v>
      </c>
      <c r="R235" s="165"/>
      <c r="S235" s="166">
        <f>LOOKUP(R235,SCORE4!F:F,SCORE4!E:E)</f>
        <v>0</v>
      </c>
      <c r="T235" s="165">
        <v>5.31</v>
      </c>
      <c r="U235" s="168">
        <f>LOOKUP(T235,SCORE4!G:G,SCORE4!E:E)</f>
        <v>50</v>
      </c>
      <c r="V235" s="165"/>
      <c r="W235" s="166">
        <f>LOOKUP(V235,SCORE4!H:H,SCORE4!E:E)</f>
        <v>0</v>
      </c>
      <c r="X235" s="169">
        <f t="shared" si="3"/>
        <v>70</v>
      </c>
      <c r="Y235" s="38"/>
      <c r="Z235" s="38"/>
    </row>
    <row r="236" spans="1:26" s="39" customFormat="1">
      <c r="A236" s="164">
        <v>225</v>
      </c>
      <c r="B236" s="93" t="s">
        <v>452</v>
      </c>
      <c r="C236" s="93" t="s">
        <v>494</v>
      </c>
      <c r="D236" s="79">
        <v>2006</v>
      </c>
      <c r="E236" s="79" t="s">
        <v>605</v>
      </c>
      <c r="F236" s="165"/>
      <c r="G236" s="166">
        <f>LOOKUP(F236,[2]SCORE4!B:B,[2]SCORE4!A:A)</f>
        <v>0</v>
      </c>
      <c r="H236" s="167"/>
      <c r="I236" s="166">
        <f>LOOKUP(H236,[2]SCORE2!E:E,[2]SCORE2!D:D)</f>
        <v>0</v>
      </c>
      <c r="J236" s="167" t="s">
        <v>718</v>
      </c>
      <c r="K236" s="166">
        <f>LOOKUP(J236,[2]SCORE4!C:C,[2]SCORE4!A:A)</f>
        <v>10</v>
      </c>
      <c r="L236" s="167"/>
      <c r="M236" s="168">
        <f>LOOKUP(L236,[2]SCORE4!D:D,[2]SCORE4!A:A)</f>
        <v>0</v>
      </c>
      <c r="N236" s="165"/>
      <c r="O236" s="166">
        <f>LOOKUP(N236,[2]SCORE2!M:M,[2]SCORE2!L:L)</f>
        <v>0</v>
      </c>
      <c r="P236" s="165">
        <v>0.9</v>
      </c>
      <c r="Q236" s="168">
        <f>LOOKUP(P236,[2]SCORE4!I:I,[2]SCORE4!J:J)</f>
        <v>20</v>
      </c>
      <c r="R236" s="165"/>
      <c r="S236" s="166">
        <f>LOOKUP(R236,[2]SCORE4!F:F,[2]SCORE4!E:E)</f>
        <v>0</v>
      </c>
      <c r="T236" s="165">
        <v>4.9000000000000004</v>
      </c>
      <c r="U236" s="168">
        <f>LOOKUP(T236,[2]SCORE4!G:G,[2]SCORE4!E:E)</f>
        <v>40</v>
      </c>
      <c r="V236" s="165"/>
      <c r="W236" s="166">
        <f>LOOKUP(V236,[2]SCORE4!H:H,[2]SCORE4!E:E)</f>
        <v>0</v>
      </c>
      <c r="X236" s="169">
        <f t="shared" si="3"/>
        <v>70</v>
      </c>
      <c r="Y236" s="38"/>
      <c r="Z236" s="38"/>
    </row>
    <row r="237" spans="1:26" s="39" customFormat="1">
      <c r="A237" s="164">
        <v>226</v>
      </c>
      <c r="B237" s="93" t="s">
        <v>719</v>
      </c>
      <c r="C237" s="93" t="s">
        <v>720</v>
      </c>
      <c r="D237" s="79">
        <v>2006</v>
      </c>
      <c r="E237" s="79" t="s">
        <v>585</v>
      </c>
      <c r="F237" s="165"/>
      <c r="G237" s="166">
        <f>LOOKUP(F237,[2]SCORE4!B:B,[2]SCORE4!A:A)</f>
        <v>0</v>
      </c>
      <c r="H237" s="167"/>
      <c r="I237" s="166">
        <f>LOOKUP(H237,[2]SCORE2!E:E,[2]SCORE2!D:D)</f>
        <v>0</v>
      </c>
      <c r="J237" s="167"/>
      <c r="K237" s="166">
        <f>LOOKUP(J237,[2]SCORE4!C:C,[2]SCORE4!A:A)</f>
        <v>0</v>
      </c>
      <c r="L237" s="167"/>
      <c r="M237" s="168">
        <f>LOOKUP(L237,[2]SCORE4!D:D,[2]SCORE4!A:A)</f>
        <v>0</v>
      </c>
      <c r="N237" s="165"/>
      <c r="O237" s="166">
        <f>LOOKUP(N237,[2]SCORE2!M:M,[2]SCORE2!L:L)</f>
        <v>0</v>
      </c>
      <c r="P237" s="165">
        <v>1</v>
      </c>
      <c r="Q237" s="168">
        <f>LOOKUP(P237,[2]SCORE4!I:I,[2]SCORE4!J:J)</f>
        <v>30</v>
      </c>
      <c r="R237" s="165"/>
      <c r="S237" s="166">
        <f>LOOKUP(R237,[2]SCORE4!F:F,[2]SCORE4!E:E)</f>
        <v>0</v>
      </c>
      <c r="T237" s="165">
        <v>4.9000000000000004</v>
      </c>
      <c r="U237" s="168">
        <f>LOOKUP(T237,[2]SCORE4!G:G,[2]SCORE4!E:E)</f>
        <v>40</v>
      </c>
      <c r="V237" s="165"/>
      <c r="W237" s="166">
        <f>LOOKUP(V237,[2]SCORE4!H:H,[2]SCORE4!E:E)</f>
        <v>0</v>
      </c>
      <c r="X237" s="169">
        <f t="shared" si="3"/>
        <v>70</v>
      </c>
      <c r="Y237" s="38"/>
      <c r="Z237" s="38"/>
    </row>
    <row r="238" spans="1:26" s="39" customFormat="1">
      <c r="A238" s="164">
        <v>227</v>
      </c>
      <c r="B238" s="78" t="s">
        <v>721</v>
      </c>
      <c r="C238" s="78" t="s">
        <v>461</v>
      </c>
      <c r="D238" s="79">
        <v>2006</v>
      </c>
      <c r="E238" s="79" t="s">
        <v>583</v>
      </c>
      <c r="F238" s="165"/>
      <c r="G238" s="166">
        <f>LOOKUP(F238,[2]SCORE4!B:B,[2]SCORE4!A:A)</f>
        <v>0</v>
      </c>
      <c r="H238" s="167"/>
      <c r="I238" s="166">
        <f>LOOKUP(H238,[2]SCORE2!E:E,[2]SCORE2!D:D)</f>
        <v>0</v>
      </c>
      <c r="J238" s="167"/>
      <c r="K238" s="166">
        <f>LOOKUP(J238,[2]SCORE4!C:C,[2]SCORE4!A:A)</f>
        <v>0</v>
      </c>
      <c r="L238" s="167">
        <v>23.45</v>
      </c>
      <c r="M238" s="168">
        <f>LOOKUP(L238,[2]SCORE4!D:D,[2]SCORE4!A:A)</f>
        <v>10</v>
      </c>
      <c r="N238" s="165"/>
      <c r="O238" s="166">
        <f>LOOKUP(N238,[2]SCORE2!M:M,[2]SCORE2!L:L)</f>
        <v>0</v>
      </c>
      <c r="P238" s="165">
        <v>0.9</v>
      </c>
      <c r="Q238" s="168">
        <f>LOOKUP(P238,[2]SCORE4!I:I,[2]SCORE4!J:J)</f>
        <v>20</v>
      </c>
      <c r="R238" s="165"/>
      <c r="S238" s="166">
        <f>LOOKUP(R238,[2]SCORE4!F:F,[2]SCORE4!E:E)</f>
        <v>0</v>
      </c>
      <c r="T238" s="165">
        <v>4.53</v>
      </c>
      <c r="U238" s="168">
        <f>LOOKUP(T238,[2]SCORE4!G:G,[2]SCORE4!E:E)</f>
        <v>40</v>
      </c>
      <c r="V238" s="165"/>
      <c r="W238" s="166">
        <f>LOOKUP(V238,[2]SCORE4!H:H,[2]SCORE4!E:E)</f>
        <v>0</v>
      </c>
      <c r="X238" s="169">
        <f t="shared" si="3"/>
        <v>70</v>
      </c>
      <c r="Y238" s="38"/>
      <c r="Z238" s="38"/>
    </row>
    <row r="239" spans="1:26" s="39" customFormat="1">
      <c r="A239" s="164">
        <v>228</v>
      </c>
      <c r="B239" s="78" t="s">
        <v>722</v>
      </c>
      <c r="C239" s="78" t="s">
        <v>499</v>
      </c>
      <c r="D239" s="79">
        <v>2005</v>
      </c>
      <c r="E239" s="79" t="s">
        <v>583</v>
      </c>
      <c r="F239" s="165"/>
      <c r="G239" s="166">
        <f>LOOKUP(F239,[2]SCORE4!B:B,[2]SCORE4!A:A)</f>
        <v>0</v>
      </c>
      <c r="H239" s="167"/>
      <c r="I239" s="166">
        <f>LOOKUP(H239,[2]SCORE2!E:E,[2]SCORE2!D:D)</f>
        <v>0</v>
      </c>
      <c r="J239" s="167"/>
      <c r="K239" s="166">
        <f>LOOKUP(J239,[2]SCORE4!C:C,[2]SCORE4!A:A)</f>
        <v>0</v>
      </c>
      <c r="L239" s="167">
        <v>15.94</v>
      </c>
      <c r="M239" s="168">
        <f>LOOKUP(L239,[2]SCORE4!D:D,[2]SCORE4!A:A)</f>
        <v>10</v>
      </c>
      <c r="N239" s="165"/>
      <c r="O239" s="166">
        <f>LOOKUP(N239,[2]SCORE2!M:M,[2]SCORE2!L:L)</f>
        <v>0</v>
      </c>
      <c r="P239" s="165">
        <v>0.9</v>
      </c>
      <c r="Q239" s="168">
        <f>LOOKUP(P239,[2]SCORE4!I:I,[2]SCORE4!J:J)</f>
        <v>20</v>
      </c>
      <c r="R239" s="165"/>
      <c r="S239" s="166">
        <f>LOOKUP(R239,[2]SCORE4!F:F,[2]SCORE4!E:E)</f>
        <v>0</v>
      </c>
      <c r="T239" s="165">
        <v>4.72</v>
      </c>
      <c r="U239" s="168">
        <f>LOOKUP(T239,[2]SCORE4!G:G,[2]SCORE4!E:E)</f>
        <v>40</v>
      </c>
      <c r="V239" s="165"/>
      <c r="W239" s="166">
        <f>LOOKUP(V239,[2]SCORE4!H:H,[2]SCORE4!E:E)</f>
        <v>0</v>
      </c>
      <c r="X239" s="169">
        <f t="shared" si="3"/>
        <v>70</v>
      </c>
      <c r="Y239" s="38"/>
      <c r="Z239" s="38"/>
    </row>
    <row r="240" spans="1:26" s="39" customFormat="1">
      <c r="A240" s="164">
        <v>229</v>
      </c>
      <c r="B240" s="78" t="s">
        <v>596</v>
      </c>
      <c r="C240" s="78" t="s">
        <v>723</v>
      </c>
      <c r="D240" s="79">
        <v>2005</v>
      </c>
      <c r="E240" s="79" t="s">
        <v>598</v>
      </c>
      <c r="F240" s="165"/>
      <c r="G240" s="166">
        <f>LOOKUP(F240,[2]SCORE4!B:B,[2]SCORE4!A:A)</f>
        <v>0</v>
      </c>
      <c r="H240" s="167"/>
      <c r="I240" s="166">
        <f>LOOKUP(H240,[2]SCORE2!E:E,[2]SCORE2!D:D)</f>
        <v>0</v>
      </c>
      <c r="J240" s="167"/>
      <c r="K240" s="166">
        <f>LOOKUP(J240,[2]SCORE4!C:C,[2]SCORE4!A:A)</f>
        <v>0</v>
      </c>
      <c r="L240" s="167">
        <v>16.13</v>
      </c>
      <c r="M240" s="168">
        <f>LOOKUP(L240,[2]SCORE4!D:D,[2]SCORE4!A:A)</f>
        <v>10</v>
      </c>
      <c r="N240" s="165"/>
      <c r="O240" s="166">
        <f>LOOKUP(N240,[2]SCORE2!M:M,[2]SCORE2!L:L)</f>
        <v>0</v>
      </c>
      <c r="P240" s="165">
        <v>0.9</v>
      </c>
      <c r="Q240" s="168">
        <f>LOOKUP(P240,[2]SCORE4!I:I,[2]SCORE4!J:J)</f>
        <v>20</v>
      </c>
      <c r="R240" s="165"/>
      <c r="S240" s="166">
        <f>LOOKUP(R240,[2]SCORE4!F:F,[2]SCORE4!E:E)</f>
        <v>0</v>
      </c>
      <c r="T240" s="165">
        <v>4.6399999999999997</v>
      </c>
      <c r="U240" s="168">
        <f>LOOKUP(T240,[2]SCORE4!G:G,[2]SCORE4!E:E)</f>
        <v>40</v>
      </c>
      <c r="V240" s="165"/>
      <c r="W240" s="166">
        <f>LOOKUP(V240,[2]SCORE4!H:H,[2]SCORE4!E:E)</f>
        <v>0</v>
      </c>
      <c r="X240" s="169">
        <f t="shared" si="3"/>
        <v>70</v>
      </c>
      <c r="Y240" s="38"/>
      <c r="Z240" s="38"/>
    </row>
    <row r="241" spans="1:26" s="39" customFormat="1">
      <c r="A241" s="164">
        <v>230</v>
      </c>
      <c r="B241" s="110" t="s">
        <v>970</v>
      </c>
      <c r="C241" s="107" t="s">
        <v>469</v>
      </c>
      <c r="D241" s="111">
        <v>2006</v>
      </c>
      <c r="E241" s="109" t="s">
        <v>754</v>
      </c>
      <c r="F241" s="165"/>
      <c r="G241" s="166">
        <f>LOOKUP(F241,[1]SCORE4!B:B,[1]SCORE4!A:A)</f>
        <v>0</v>
      </c>
      <c r="H241" s="167"/>
      <c r="I241" s="166">
        <f>LOOKUP(H241,[1]SCORE2!E:E,[1]SCORE2!D:D)</f>
        <v>0</v>
      </c>
      <c r="J241" s="167">
        <v>0</v>
      </c>
      <c r="K241" s="166">
        <f>LOOKUP(J241,[1]SCORE4!C:C,[1]SCORE4!A:A)</f>
        <v>0</v>
      </c>
      <c r="L241" s="167"/>
      <c r="M241" s="168">
        <f>LOOKUP(L241,[1]SCORE4!D:D,[1]SCORE4!A:A)</f>
        <v>0</v>
      </c>
      <c r="N241" s="165"/>
      <c r="O241" s="166">
        <f>LOOKUP(N241,[1]SCORE2!M:M,[1]SCORE2!L:L)</f>
        <v>0</v>
      </c>
      <c r="P241" s="165">
        <v>1.1000000000000001</v>
      </c>
      <c r="Q241" s="168">
        <f>LOOKUP(P241,[1]SCORE4!I:I,[1]SCORE4!J:J)</f>
        <v>40</v>
      </c>
      <c r="R241" s="165"/>
      <c r="S241" s="166">
        <f>LOOKUP(R241,[1]SCORE4!F:F,[1]SCORE4!E:E)</f>
        <v>0</v>
      </c>
      <c r="T241" s="165">
        <v>3.98</v>
      </c>
      <c r="U241" s="168">
        <f>LOOKUP(T241,[1]SCORE4!G:G,[1]SCORE4!E:E)</f>
        <v>30</v>
      </c>
      <c r="V241" s="165"/>
      <c r="W241" s="166">
        <f>LOOKUP(V241,[1]SCORE4!H:H,[1]SCORE4!E:E)</f>
        <v>0</v>
      </c>
      <c r="X241" s="169">
        <f t="shared" si="3"/>
        <v>70</v>
      </c>
      <c r="Y241" s="38"/>
      <c r="Z241" s="38"/>
    </row>
    <row r="242" spans="1:26" s="39" customFormat="1">
      <c r="A242" s="164">
        <v>231</v>
      </c>
      <c r="B242" s="78" t="s">
        <v>724</v>
      </c>
      <c r="C242" s="78" t="s">
        <v>453</v>
      </c>
      <c r="D242" s="79">
        <v>2006</v>
      </c>
      <c r="E242" s="79" t="s">
        <v>583</v>
      </c>
      <c r="F242" s="165"/>
      <c r="G242" s="166">
        <f>LOOKUP(F242,[2]SCORE4!B:B,[2]SCORE4!A:A)</f>
        <v>0</v>
      </c>
      <c r="H242" s="167"/>
      <c r="I242" s="166">
        <f>LOOKUP(H242,[2]SCORE2!E:E,[2]SCORE2!D:D)</f>
        <v>0</v>
      </c>
      <c r="J242" s="167"/>
      <c r="K242" s="166">
        <f>LOOKUP(J242,[2]SCORE4!C:C,[2]SCORE4!A:A)</f>
        <v>0</v>
      </c>
      <c r="L242" s="167">
        <v>15.32</v>
      </c>
      <c r="M242" s="168">
        <f>LOOKUP(L242,[2]SCORE4!D:D,[2]SCORE4!A:A)</f>
        <v>20</v>
      </c>
      <c r="N242" s="165"/>
      <c r="O242" s="166">
        <f>LOOKUP(N242,[2]SCORE2!M:M,[2]SCORE2!L:L)</f>
        <v>0</v>
      </c>
      <c r="P242" s="165">
        <v>0.9</v>
      </c>
      <c r="Q242" s="168">
        <f>LOOKUP(P242,[2]SCORE4!I:I,[2]SCORE4!J:J)</f>
        <v>20</v>
      </c>
      <c r="R242" s="165"/>
      <c r="S242" s="166">
        <f>LOOKUP(R242,[2]SCORE4!F:F,[2]SCORE4!E:E)</f>
        <v>0</v>
      </c>
      <c r="T242" s="165">
        <v>3.4</v>
      </c>
      <c r="U242" s="168">
        <f>LOOKUP(T242,[2]SCORE4!G:G,[2]SCORE4!E:E)</f>
        <v>25</v>
      </c>
      <c r="V242" s="165"/>
      <c r="W242" s="166">
        <f>LOOKUP(V242,[2]SCORE4!H:H,[2]SCORE4!E:E)</f>
        <v>0</v>
      </c>
      <c r="X242" s="169">
        <f t="shared" si="3"/>
        <v>65</v>
      </c>
      <c r="Y242" s="38"/>
      <c r="Z242" s="38"/>
    </row>
    <row r="243" spans="1:26" s="39" customFormat="1">
      <c r="A243" s="164">
        <v>232</v>
      </c>
      <c r="B243" s="78" t="s">
        <v>725</v>
      </c>
      <c r="C243" s="78" t="s">
        <v>458</v>
      </c>
      <c r="D243" s="79">
        <v>2006</v>
      </c>
      <c r="E243" s="79" t="s">
        <v>598</v>
      </c>
      <c r="F243" s="165"/>
      <c r="G243" s="166">
        <f>LOOKUP(F243,[2]SCORE4!B:B,[2]SCORE4!A:A)</f>
        <v>0</v>
      </c>
      <c r="H243" s="167"/>
      <c r="I243" s="166">
        <f>LOOKUP(H243,[2]SCORE2!E:E,[2]SCORE2!D:D)</f>
        <v>0</v>
      </c>
      <c r="J243" s="167"/>
      <c r="K243" s="166">
        <f>LOOKUP(J243,[2]SCORE4!C:C,[2]SCORE4!A:A)</f>
        <v>0</v>
      </c>
      <c r="L243" s="167">
        <v>16.66</v>
      </c>
      <c r="M243" s="168">
        <f>LOOKUP(L243,[2]SCORE4!D:D,[2]SCORE4!A:A)</f>
        <v>10</v>
      </c>
      <c r="N243" s="165"/>
      <c r="O243" s="166">
        <f>LOOKUP(N243,[2]SCORE2!M:M,[2]SCORE2!L:L)</f>
        <v>0</v>
      </c>
      <c r="P243" s="165">
        <v>0.9</v>
      </c>
      <c r="Q243" s="168">
        <f>LOOKUP(P243,[2]SCORE4!I:I,[2]SCORE4!J:J)</f>
        <v>20</v>
      </c>
      <c r="R243" s="165"/>
      <c r="S243" s="166">
        <f>LOOKUP(R243,[2]SCORE4!F:F,[2]SCORE4!E:E)</f>
        <v>0</v>
      </c>
      <c r="T243" s="165">
        <v>4.16</v>
      </c>
      <c r="U243" s="168">
        <f>LOOKUP(T243,[2]SCORE4!G:G,[2]SCORE4!E:E)</f>
        <v>35</v>
      </c>
      <c r="V243" s="165"/>
      <c r="W243" s="166">
        <f>LOOKUP(V243,[2]SCORE4!H:H,[2]SCORE4!E:E)</f>
        <v>0</v>
      </c>
      <c r="X243" s="169">
        <f t="shared" si="3"/>
        <v>65</v>
      </c>
      <c r="Y243" s="38"/>
      <c r="Z243" s="38"/>
    </row>
    <row r="244" spans="1:26" s="39" customFormat="1">
      <c r="A244" s="164">
        <v>233</v>
      </c>
      <c r="B244" s="110" t="s">
        <v>971</v>
      </c>
      <c r="C244" s="107" t="s">
        <v>469</v>
      </c>
      <c r="D244" s="111">
        <v>2006</v>
      </c>
      <c r="E244" s="109" t="s">
        <v>754</v>
      </c>
      <c r="F244" s="165"/>
      <c r="G244" s="166">
        <f>LOOKUP(F244,[1]SCORE4!B:B,[1]SCORE4!A:A)</f>
        <v>0</v>
      </c>
      <c r="H244" s="167"/>
      <c r="I244" s="166">
        <f>LOOKUP(H244,[1]SCORE2!E:E,[1]SCORE2!D:D)</f>
        <v>0</v>
      </c>
      <c r="J244" s="167" t="s">
        <v>972</v>
      </c>
      <c r="K244" s="166">
        <f>LOOKUP(J244,[1]SCORE4!C:C,[1]SCORE4!A:A)</f>
        <v>10</v>
      </c>
      <c r="L244" s="167"/>
      <c r="M244" s="168">
        <f>LOOKUP(L244,[1]SCORE4!D:D,[1]SCORE4!A:A)</f>
        <v>0</v>
      </c>
      <c r="N244" s="165"/>
      <c r="O244" s="166">
        <f>LOOKUP(N244,[1]SCORE2!M:M,[1]SCORE2!L:L)</f>
        <v>0</v>
      </c>
      <c r="P244" s="165">
        <v>0.9</v>
      </c>
      <c r="Q244" s="168">
        <f>LOOKUP(P244,[1]SCORE4!I:I,[1]SCORE4!J:J)</f>
        <v>20</v>
      </c>
      <c r="R244" s="165"/>
      <c r="S244" s="166">
        <f>LOOKUP(R244,[1]SCORE4!F:F,[1]SCORE4!E:E)</f>
        <v>0</v>
      </c>
      <c r="T244" s="165">
        <v>4.5</v>
      </c>
      <c r="U244" s="168">
        <f>LOOKUP(T244,[1]SCORE4!G:G,[1]SCORE4!E:E)</f>
        <v>35</v>
      </c>
      <c r="V244" s="165"/>
      <c r="W244" s="166">
        <f>LOOKUP(V244,[1]SCORE4!H:H,[1]SCORE4!E:E)</f>
        <v>0</v>
      </c>
      <c r="X244" s="169">
        <f t="shared" si="3"/>
        <v>65</v>
      </c>
      <c r="Y244" s="38"/>
      <c r="Z244" s="38"/>
    </row>
    <row r="245" spans="1:26" s="39" customFormat="1">
      <c r="A245" s="164">
        <v>234</v>
      </c>
      <c r="B245" s="110" t="s">
        <v>973</v>
      </c>
      <c r="C245" s="107" t="s">
        <v>663</v>
      </c>
      <c r="D245" s="111">
        <v>2006</v>
      </c>
      <c r="E245" s="109" t="s">
        <v>754</v>
      </c>
      <c r="F245" s="165"/>
      <c r="G245" s="166">
        <f>LOOKUP(F245,[1]SCORE4!B:B,[1]SCORE4!A:A)</f>
        <v>0</v>
      </c>
      <c r="H245" s="167"/>
      <c r="I245" s="166">
        <f>LOOKUP(H245,[1]SCORE2!E:E,[1]SCORE2!D:D)</f>
        <v>0</v>
      </c>
      <c r="J245" s="167" t="s">
        <v>974</v>
      </c>
      <c r="K245" s="166">
        <f>LOOKUP(J245,[1]SCORE4!C:C,[1]SCORE4!A:A)</f>
        <v>10</v>
      </c>
      <c r="L245" s="167"/>
      <c r="M245" s="168">
        <f>LOOKUP(L245,[1]SCORE4!D:D,[1]SCORE4!A:A)</f>
        <v>0</v>
      </c>
      <c r="N245" s="165"/>
      <c r="O245" s="166">
        <f>LOOKUP(N245,[1]SCORE2!M:M,[1]SCORE2!L:L)</f>
        <v>0</v>
      </c>
      <c r="P245" s="165">
        <v>0.9</v>
      </c>
      <c r="Q245" s="168">
        <f>LOOKUP(P245,[1]SCORE4!I:I,[1]SCORE4!J:J)</f>
        <v>20</v>
      </c>
      <c r="R245" s="165"/>
      <c r="S245" s="166">
        <f>LOOKUP(R245,[1]SCORE4!F:F,[1]SCORE4!E:E)</f>
        <v>0</v>
      </c>
      <c r="T245" s="165">
        <v>4.41</v>
      </c>
      <c r="U245" s="168">
        <f>LOOKUP(T245,[1]SCORE4!G:G,[1]SCORE4!E:E)</f>
        <v>35</v>
      </c>
      <c r="V245" s="165"/>
      <c r="W245" s="166">
        <f>LOOKUP(V245,[1]SCORE4!H:H,[1]SCORE4!E:E)</f>
        <v>0</v>
      </c>
      <c r="X245" s="169">
        <f t="shared" si="3"/>
        <v>65</v>
      </c>
      <c r="Y245" s="38"/>
      <c r="Z245" s="38"/>
    </row>
    <row r="246" spans="1:26" s="39" customFormat="1">
      <c r="A246" s="164">
        <v>235</v>
      </c>
      <c r="B246" s="110" t="s">
        <v>975</v>
      </c>
      <c r="C246" s="107" t="s">
        <v>522</v>
      </c>
      <c r="D246" s="111">
        <v>2006</v>
      </c>
      <c r="E246" s="109" t="s">
        <v>754</v>
      </c>
      <c r="F246" s="165"/>
      <c r="G246" s="166">
        <f>LOOKUP(F246,[1]SCORE4!B:B,[1]SCORE4!A:A)</f>
        <v>0</v>
      </c>
      <c r="H246" s="167"/>
      <c r="I246" s="166">
        <f>LOOKUP(H246,[1]SCORE2!E:E,[1]SCORE2!D:D)</f>
        <v>0</v>
      </c>
      <c r="J246" s="167" t="s">
        <v>976</v>
      </c>
      <c r="K246" s="166">
        <f>LOOKUP(J246,[1]SCORE4!C:C,[1]SCORE4!A:A)</f>
        <v>20</v>
      </c>
      <c r="L246" s="167"/>
      <c r="M246" s="168">
        <f>LOOKUP(L246,[1]SCORE4!D:D,[1]SCORE4!A:A)</f>
        <v>0</v>
      </c>
      <c r="N246" s="165"/>
      <c r="O246" s="166">
        <f>LOOKUP(N246,[1]SCORE2!M:M,[1]SCORE2!L:L)</f>
        <v>0</v>
      </c>
      <c r="P246" s="165">
        <v>0.9</v>
      </c>
      <c r="Q246" s="168">
        <f>LOOKUP(P246,[1]SCORE4!I:I,[1]SCORE4!J:J)</f>
        <v>20</v>
      </c>
      <c r="R246" s="165"/>
      <c r="S246" s="166">
        <f>LOOKUP(R246,[1]SCORE4!F:F,[1]SCORE4!E:E)</f>
        <v>0</v>
      </c>
      <c r="T246" s="165">
        <v>3.64</v>
      </c>
      <c r="U246" s="168">
        <f>LOOKUP(T246,[1]SCORE4!G:G,[1]SCORE4!E:E)</f>
        <v>25</v>
      </c>
      <c r="V246" s="165"/>
      <c r="W246" s="166">
        <f>LOOKUP(V246,[1]SCORE4!H:H,[1]SCORE4!E:E)</f>
        <v>0</v>
      </c>
      <c r="X246" s="169">
        <f t="shared" si="3"/>
        <v>65</v>
      </c>
      <c r="Y246" s="38"/>
      <c r="Z246" s="38"/>
    </row>
    <row r="247" spans="1:26" s="39" customFormat="1">
      <c r="A247" s="164">
        <v>236</v>
      </c>
      <c r="B247" s="78" t="s">
        <v>977</v>
      </c>
      <c r="C247" s="78" t="s">
        <v>978</v>
      </c>
      <c r="D247" s="79">
        <v>2005</v>
      </c>
      <c r="E247" s="79" t="s">
        <v>766</v>
      </c>
      <c r="F247" s="165"/>
      <c r="G247" s="166">
        <f>LOOKUP(F247,[1]SCORE4!B:B,[1]SCORE4!A:A)</f>
        <v>0</v>
      </c>
      <c r="H247" s="167"/>
      <c r="I247" s="166">
        <f>LOOKUP(H247,[1]SCORE2!E:E,[1]SCORE2!D:D)</f>
        <v>0</v>
      </c>
      <c r="J247" s="167"/>
      <c r="K247" s="166">
        <f>LOOKUP(J247,[1]SCORE4!C:C,[1]SCORE4!A:A)</f>
        <v>0</v>
      </c>
      <c r="L247" s="167"/>
      <c r="M247" s="168">
        <f>LOOKUP(L247,[1]SCORE4!D:D,[1]SCORE4!A:A)</f>
        <v>0</v>
      </c>
      <c r="N247" s="165"/>
      <c r="O247" s="166">
        <f>LOOKUP(N247,[1]SCORE2!M:M,[1]SCORE2!L:L)</f>
        <v>0</v>
      </c>
      <c r="P247" s="165">
        <v>0.9</v>
      </c>
      <c r="Q247" s="168">
        <f>LOOKUP(P247,[1]SCORE4!I:I,[1]SCORE4!J:J)</f>
        <v>20</v>
      </c>
      <c r="R247" s="165"/>
      <c r="S247" s="166">
        <f>LOOKUP(R247,[1]SCORE4!F:F,[1]SCORE4!E:E)</f>
        <v>0</v>
      </c>
      <c r="T247" s="165">
        <v>4.54</v>
      </c>
      <c r="U247" s="168">
        <f>LOOKUP(T247,[1]SCORE4!G:G,[1]SCORE4!E:E)</f>
        <v>40</v>
      </c>
      <c r="V247" s="165"/>
      <c r="W247" s="166">
        <f>LOOKUP(V247,[1]SCORE4!H:H,[1]SCORE4!E:E)</f>
        <v>0</v>
      </c>
      <c r="X247" s="169">
        <f t="shared" si="3"/>
        <v>60</v>
      </c>
      <c r="Y247" s="38"/>
      <c r="Z247" s="38"/>
    </row>
    <row r="248" spans="1:26" s="39" customFormat="1">
      <c r="A248" s="164">
        <v>237</v>
      </c>
      <c r="B248" s="105" t="s">
        <v>979</v>
      </c>
      <c r="C248" s="105" t="s">
        <v>451</v>
      </c>
      <c r="D248" s="80">
        <v>2005</v>
      </c>
      <c r="E248" s="80" t="s">
        <v>737</v>
      </c>
      <c r="F248" s="165"/>
      <c r="G248" s="166">
        <f>LOOKUP(F248,[1]SCORE4!B:B,[1]SCORE4!A:A)</f>
        <v>0</v>
      </c>
      <c r="H248" s="167"/>
      <c r="I248" s="166">
        <f>LOOKUP(H248,[1]SCORE2!E:E,[1]SCORE2!D:D)</f>
        <v>0</v>
      </c>
      <c r="J248" s="167"/>
      <c r="K248" s="166">
        <f>LOOKUP(J248,[1]SCORE4!C:C,[1]SCORE4!A:A)</f>
        <v>0</v>
      </c>
      <c r="L248" s="167">
        <v>15.83</v>
      </c>
      <c r="M248" s="168">
        <f>LOOKUP(L248,[1]SCORE4!D:D,[1]SCORE4!A:A)</f>
        <v>15</v>
      </c>
      <c r="N248" s="165"/>
      <c r="O248" s="166">
        <f>LOOKUP(N248,[1]SCORE2!M:M,[1]SCORE2!L:L)</f>
        <v>0</v>
      </c>
      <c r="P248" s="165">
        <v>0</v>
      </c>
      <c r="Q248" s="168">
        <f>LOOKUP(P248,[1]SCORE4!I:I,[1]SCORE4!J:J)</f>
        <v>0</v>
      </c>
      <c r="R248" s="165"/>
      <c r="S248" s="166">
        <f>LOOKUP(R248,[1]SCORE4!F:F,[1]SCORE4!E:E)</f>
        <v>0</v>
      </c>
      <c r="T248" s="165">
        <v>5.04</v>
      </c>
      <c r="U248" s="168">
        <f>LOOKUP(T248,[1]SCORE4!G:G,[1]SCORE4!E:E)</f>
        <v>45</v>
      </c>
      <c r="V248" s="165"/>
      <c r="W248" s="166">
        <f>LOOKUP(V248,[1]SCORE4!H:H,[1]SCORE4!E:E)</f>
        <v>0</v>
      </c>
      <c r="X248" s="169">
        <f t="shared" si="3"/>
        <v>60</v>
      </c>
      <c r="Y248" s="38"/>
      <c r="Z248" s="38"/>
    </row>
    <row r="249" spans="1:26" s="39" customFormat="1">
      <c r="A249" s="164">
        <v>238</v>
      </c>
      <c r="B249" s="78" t="s">
        <v>980</v>
      </c>
      <c r="C249" s="91" t="s">
        <v>679</v>
      </c>
      <c r="D249" s="79">
        <v>2005</v>
      </c>
      <c r="E249" s="79" t="s">
        <v>756</v>
      </c>
      <c r="F249" s="165"/>
      <c r="G249" s="166">
        <f>LOOKUP(F249,[1]SCORE4!B:B,[1]SCORE4!A:A)</f>
        <v>0</v>
      </c>
      <c r="H249" s="167"/>
      <c r="I249" s="166">
        <f>LOOKUP(H249,[1]SCORE2!E:E,[1]SCORE2!D:D)</f>
        <v>0</v>
      </c>
      <c r="J249" s="167"/>
      <c r="K249" s="166">
        <f>LOOKUP(J249,[1]SCORE4!C:C,[1]SCORE4!A:A)</f>
        <v>0</v>
      </c>
      <c r="L249" s="167"/>
      <c r="M249" s="168">
        <f>LOOKUP(L249,[1]SCORE4!D:D,[1]SCORE4!A:A)</f>
        <v>0</v>
      </c>
      <c r="N249" s="165"/>
      <c r="O249" s="166">
        <f>LOOKUP(N249,[1]SCORE2!M:M,[1]SCORE2!L:L)</f>
        <v>0</v>
      </c>
      <c r="P249" s="165">
        <v>0.9</v>
      </c>
      <c r="Q249" s="168">
        <f>LOOKUP(P249,[1]SCORE4!I:I,[1]SCORE4!J:J)</f>
        <v>20</v>
      </c>
      <c r="R249" s="165"/>
      <c r="S249" s="166">
        <f>LOOKUP(R249,[1]SCORE4!F:F,[1]SCORE4!E:E)</f>
        <v>0</v>
      </c>
      <c r="T249" s="165">
        <v>4.82</v>
      </c>
      <c r="U249" s="168">
        <f>LOOKUP(T249,[1]SCORE4!G:G,[1]SCORE4!E:E)</f>
        <v>40</v>
      </c>
      <c r="V249" s="165"/>
      <c r="W249" s="166">
        <f>LOOKUP(V249,[1]SCORE4!H:H,[1]SCORE4!E:E)</f>
        <v>0</v>
      </c>
      <c r="X249" s="169">
        <f t="shared" si="3"/>
        <v>60</v>
      </c>
      <c r="Y249" s="38"/>
      <c r="Z249" s="38"/>
    </row>
    <row r="250" spans="1:26" s="39" customFormat="1">
      <c r="A250" s="164">
        <v>239</v>
      </c>
      <c r="B250" s="78" t="s">
        <v>474</v>
      </c>
      <c r="C250" s="78" t="s">
        <v>453</v>
      </c>
      <c r="D250" s="79">
        <v>2005</v>
      </c>
      <c r="E250" s="79" t="s">
        <v>441</v>
      </c>
      <c r="F250" s="165"/>
      <c r="G250" s="166">
        <f>LOOKUP(F250,SCORE4!B:B,SCORE4!A:A)</f>
        <v>0</v>
      </c>
      <c r="H250" s="167"/>
      <c r="I250" s="166">
        <f>LOOKUP(H250,SCORE2!E:E,SCORE2!D:D)</f>
        <v>0</v>
      </c>
      <c r="J250" s="167"/>
      <c r="K250" s="166">
        <f>LOOKUP(J250,SCORE4!C:C,SCORE4!A:A)</f>
        <v>0</v>
      </c>
      <c r="L250" s="167"/>
      <c r="M250" s="168">
        <f>LOOKUP(L250,SCORE4!D:D,SCORE4!A:A)</f>
        <v>0</v>
      </c>
      <c r="N250" s="165"/>
      <c r="O250" s="166">
        <f>LOOKUP(N250,SCORE2!M:M,SCORE2!L:L)</f>
        <v>0</v>
      </c>
      <c r="P250" s="165">
        <v>0.9</v>
      </c>
      <c r="Q250" s="168">
        <f>LOOKUP(P250,SCORE4!I:I,SCORE4!J:J)</f>
        <v>20</v>
      </c>
      <c r="R250" s="165"/>
      <c r="S250" s="166">
        <f>LOOKUP(R250,SCORE4!F:F,SCORE4!E:E)</f>
        <v>0</v>
      </c>
      <c r="T250" s="165">
        <v>4.18</v>
      </c>
      <c r="U250" s="168">
        <f>LOOKUP(T250,SCORE4!G:G,SCORE4!E:E)</f>
        <v>35</v>
      </c>
      <c r="V250" s="165"/>
      <c r="W250" s="166">
        <f>LOOKUP(V250,SCORE4!H:H,SCORE4!E:E)</f>
        <v>0</v>
      </c>
      <c r="X250" s="169">
        <f t="shared" si="3"/>
        <v>55</v>
      </c>
      <c r="Y250" s="38"/>
      <c r="Z250" s="38"/>
    </row>
    <row r="251" spans="1:26" s="39" customFormat="1">
      <c r="A251" s="164">
        <v>240</v>
      </c>
      <c r="B251" s="78" t="s">
        <v>726</v>
      </c>
      <c r="C251" s="78" t="s">
        <v>727</v>
      </c>
      <c r="D251" s="79">
        <v>2006</v>
      </c>
      <c r="E251" s="79" t="s">
        <v>590</v>
      </c>
      <c r="F251" s="165"/>
      <c r="G251" s="166">
        <f>LOOKUP(F251,[2]SCORE4!B:B,[2]SCORE4!A:A)</f>
        <v>0</v>
      </c>
      <c r="H251" s="167"/>
      <c r="I251" s="166">
        <f>LOOKUP(H251,[2]SCORE2!E:E,[2]SCORE2!D:D)</f>
        <v>0</v>
      </c>
      <c r="J251" s="167"/>
      <c r="K251" s="166">
        <f>LOOKUP(J251,[2]SCORE4!C:C,[2]SCORE4!A:A)</f>
        <v>0</v>
      </c>
      <c r="L251" s="167">
        <v>17.28</v>
      </c>
      <c r="M251" s="168">
        <f>LOOKUP(L251,[2]SCORE4!D:D,[2]SCORE4!A:A)</f>
        <v>10</v>
      </c>
      <c r="N251" s="165"/>
      <c r="O251" s="166">
        <f>LOOKUP(N251,[2]SCORE2!M:M,[2]SCORE2!L:L)</f>
        <v>0</v>
      </c>
      <c r="P251" s="165">
        <v>0.9</v>
      </c>
      <c r="Q251" s="168">
        <f>LOOKUP(P251,[2]SCORE4!I:I,[2]SCORE4!J:J)</f>
        <v>20</v>
      </c>
      <c r="R251" s="165"/>
      <c r="S251" s="166">
        <f>LOOKUP(R251,[2]SCORE4!F:F,[2]SCORE4!E:E)</f>
        <v>0</v>
      </c>
      <c r="T251" s="165">
        <v>3.7</v>
      </c>
      <c r="U251" s="168">
        <f>LOOKUP(T251,[2]SCORE4!G:G,[2]SCORE4!E:E)</f>
        <v>25</v>
      </c>
      <c r="V251" s="165"/>
      <c r="W251" s="166">
        <f>LOOKUP(V251,[2]SCORE4!H:H,[2]SCORE4!E:E)</f>
        <v>0</v>
      </c>
      <c r="X251" s="169">
        <f t="shared" si="3"/>
        <v>55</v>
      </c>
      <c r="Y251" s="38"/>
      <c r="Z251" s="38"/>
    </row>
    <row r="252" spans="1:26" s="39" customFormat="1">
      <c r="A252" s="164">
        <v>241</v>
      </c>
      <c r="B252" s="78" t="s">
        <v>728</v>
      </c>
      <c r="C252" s="78" t="s">
        <v>729</v>
      </c>
      <c r="D252" s="79">
        <v>2005</v>
      </c>
      <c r="E252" s="102" t="s">
        <v>730</v>
      </c>
      <c r="F252" s="165"/>
      <c r="G252" s="166">
        <f>LOOKUP(F252,[2]SCORE4!B:B,[2]SCORE4!A:A)</f>
        <v>0</v>
      </c>
      <c r="H252" s="167"/>
      <c r="I252" s="166">
        <f>LOOKUP(H252,[2]SCORE2!E:E,[2]SCORE2!D:D)</f>
        <v>0</v>
      </c>
      <c r="J252" s="167"/>
      <c r="K252" s="166">
        <f>LOOKUP(J252,[2]SCORE4!C:C,[2]SCORE4!A:A)</f>
        <v>0</v>
      </c>
      <c r="L252" s="167">
        <v>14.89</v>
      </c>
      <c r="M252" s="168">
        <f>LOOKUP(L252,[2]SCORE4!D:D,[2]SCORE4!A:A)</f>
        <v>30</v>
      </c>
      <c r="N252" s="165"/>
      <c r="O252" s="166">
        <f>LOOKUP(N252,[2]SCORE2!M:M,[2]SCORE2!L:L)</f>
        <v>0</v>
      </c>
      <c r="P252" s="165">
        <v>0</v>
      </c>
      <c r="Q252" s="168">
        <f>LOOKUP(P252,[2]SCORE4!I:I,[2]SCORE4!J:J)</f>
        <v>0</v>
      </c>
      <c r="R252" s="165"/>
      <c r="S252" s="166">
        <f>LOOKUP(R252,[2]SCORE4!F:F,[2]SCORE4!E:E)</f>
        <v>0</v>
      </c>
      <c r="T252" s="165">
        <v>3.5</v>
      </c>
      <c r="U252" s="168">
        <f>LOOKUP(T252,[2]SCORE4!G:G,[2]SCORE4!E:E)</f>
        <v>25</v>
      </c>
      <c r="V252" s="165"/>
      <c r="W252" s="166">
        <f>LOOKUP(V252,[2]SCORE4!H:H,[2]SCORE4!E:E)</f>
        <v>0</v>
      </c>
      <c r="X252" s="169">
        <f t="shared" si="3"/>
        <v>55</v>
      </c>
      <c r="Y252" s="38"/>
      <c r="Z252" s="38"/>
    </row>
    <row r="253" spans="1:26" s="39" customFormat="1">
      <c r="A253" s="164">
        <v>242</v>
      </c>
      <c r="B253" s="78" t="s">
        <v>981</v>
      </c>
      <c r="C253" s="78" t="s">
        <v>453</v>
      </c>
      <c r="D253" s="79">
        <v>2005</v>
      </c>
      <c r="E253" s="79" t="s">
        <v>741</v>
      </c>
      <c r="F253" s="165"/>
      <c r="G253" s="166">
        <f>LOOKUP(F253,[1]SCORE4!B:B,[1]SCORE4!A:A)</f>
        <v>0</v>
      </c>
      <c r="H253" s="167"/>
      <c r="I253" s="166">
        <f>LOOKUP(H253,[1]SCORE2!E:E,[1]SCORE2!D:D)</f>
        <v>0</v>
      </c>
      <c r="J253" s="167">
        <v>0</v>
      </c>
      <c r="K253" s="166">
        <f>LOOKUP(J253,[1]SCORE4!C:C,[1]SCORE4!A:A)</f>
        <v>0</v>
      </c>
      <c r="L253" s="167"/>
      <c r="M253" s="168">
        <f>LOOKUP(L253,[1]SCORE4!D:D,[1]SCORE4!A:A)</f>
        <v>0</v>
      </c>
      <c r="N253" s="165"/>
      <c r="O253" s="166">
        <f>LOOKUP(N253,[1]SCORE2!M:M,[1]SCORE2!L:L)</f>
        <v>0</v>
      </c>
      <c r="P253" s="165">
        <v>0.9</v>
      </c>
      <c r="Q253" s="168">
        <f>LOOKUP(P253,[1]SCORE4!I:I,[1]SCORE4!J:J)</f>
        <v>20</v>
      </c>
      <c r="R253" s="165"/>
      <c r="S253" s="166">
        <f>LOOKUP(R253,[1]SCORE4!F:F,[1]SCORE4!E:E)</f>
        <v>0</v>
      </c>
      <c r="T253" s="165">
        <v>4.43</v>
      </c>
      <c r="U253" s="168">
        <f>LOOKUP(T253,[1]SCORE4!G:G,[1]SCORE4!E:E)</f>
        <v>35</v>
      </c>
      <c r="V253" s="165"/>
      <c r="W253" s="166">
        <f>LOOKUP(V253,[1]SCORE4!H:H,[1]SCORE4!E:E)</f>
        <v>0</v>
      </c>
      <c r="X253" s="169">
        <f t="shared" si="3"/>
        <v>55</v>
      </c>
      <c r="Y253" s="38"/>
      <c r="Z253" s="38"/>
    </row>
    <row r="254" spans="1:26" s="39" customFormat="1">
      <c r="A254" s="164">
        <v>243</v>
      </c>
      <c r="B254" s="78" t="s">
        <v>982</v>
      </c>
      <c r="C254" s="78" t="s">
        <v>983</v>
      </c>
      <c r="D254" s="79">
        <v>2005</v>
      </c>
      <c r="E254" s="79" t="s">
        <v>766</v>
      </c>
      <c r="F254" s="165"/>
      <c r="G254" s="166">
        <f>LOOKUP(F254,[1]SCORE4!B:B,[1]SCORE4!A:A)</f>
        <v>0</v>
      </c>
      <c r="H254" s="167"/>
      <c r="I254" s="166">
        <f>LOOKUP(H254,[1]SCORE2!E:E,[1]SCORE2!D:D)</f>
        <v>0</v>
      </c>
      <c r="J254" s="167">
        <v>0</v>
      </c>
      <c r="K254" s="166">
        <f>LOOKUP(J254,[1]SCORE4!C:C,[1]SCORE4!A:A)</f>
        <v>0</v>
      </c>
      <c r="L254" s="167"/>
      <c r="M254" s="168">
        <f>LOOKUP(L254,[1]SCORE4!D:D,[1]SCORE4!A:A)</f>
        <v>0</v>
      </c>
      <c r="N254" s="165"/>
      <c r="O254" s="166">
        <f>LOOKUP(N254,[1]SCORE2!M:M,[1]SCORE2!L:L)</f>
        <v>0</v>
      </c>
      <c r="P254" s="165">
        <v>0.9</v>
      </c>
      <c r="Q254" s="168">
        <f>LOOKUP(P254,[1]SCORE4!I:I,[1]SCORE4!J:J)</f>
        <v>20</v>
      </c>
      <c r="R254" s="165"/>
      <c r="S254" s="166">
        <f>LOOKUP(R254,[1]SCORE4!F:F,[1]SCORE4!E:E)</f>
        <v>0</v>
      </c>
      <c r="T254" s="165">
        <v>4.47</v>
      </c>
      <c r="U254" s="168">
        <f>LOOKUP(T254,[1]SCORE4!G:G,[1]SCORE4!E:E)</f>
        <v>35</v>
      </c>
      <c r="V254" s="165"/>
      <c r="W254" s="166">
        <f>LOOKUP(V254,[1]SCORE4!H:H,[1]SCORE4!E:E)</f>
        <v>0</v>
      </c>
      <c r="X254" s="169">
        <f t="shared" si="3"/>
        <v>55</v>
      </c>
      <c r="Y254" s="38"/>
      <c r="Z254" s="38"/>
    </row>
    <row r="255" spans="1:26" s="39" customFormat="1">
      <c r="A255" s="164">
        <v>244</v>
      </c>
      <c r="B255" s="78" t="s">
        <v>984</v>
      </c>
      <c r="C255" s="78" t="s">
        <v>985</v>
      </c>
      <c r="D255" s="79">
        <v>2005</v>
      </c>
      <c r="E255" s="79" t="s">
        <v>766</v>
      </c>
      <c r="F255" s="165"/>
      <c r="G255" s="166">
        <f>LOOKUP(F255,[1]SCORE4!B:B,[1]SCORE4!A:A)</f>
        <v>0</v>
      </c>
      <c r="H255" s="167"/>
      <c r="I255" s="166">
        <f>LOOKUP(H255,[1]SCORE2!E:E,[1]SCORE2!D:D)</f>
        <v>0</v>
      </c>
      <c r="J255" s="167">
        <v>0</v>
      </c>
      <c r="K255" s="166">
        <f>LOOKUP(J255,[1]SCORE4!C:C,[1]SCORE4!A:A)</f>
        <v>0</v>
      </c>
      <c r="L255" s="167"/>
      <c r="M255" s="168">
        <f>LOOKUP(L255,[1]SCORE4!D:D,[1]SCORE4!A:A)</f>
        <v>0</v>
      </c>
      <c r="N255" s="165"/>
      <c r="O255" s="166">
        <f>LOOKUP(N255,[1]SCORE2!M:M,[1]SCORE2!L:L)</f>
        <v>0</v>
      </c>
      <c r="P255" s="165">
        <v>0.9</v>
      </c>
      <c r="Q255" s="168">
        <f>LOOKUP(P255,[1]SCORE4!I:I,[1]SCORE4!J:J)</f>
        <v>20</v>
      </c>
      <c r="R255" s="165"/>
      <c r="S255" s="166">
        <f>LOOKUP(R255,[1]SCORE4!F:F,[1]SCORE4!E:E)</f>
        <v>0</v>
      </c>
      <c r="T255" s="165">
        <v>3.95</v>
      </c>
      <c r="U255" s="168">
        <f>LOOKUP(T255,[1]SCORE4!G:G,[1]SCORE4!E:E)</f>
        <v>30</v>
      </c>
      <c r="V255" s="165"/>
      <c r="W255" s="166">
        <f>LOOKUP(V255,[1]SCORE4!H:H,[1]SCORE4!E:E)</f>
        <v>0</v>
      </c>
      <c r="X255" s="169">
        <f t="shared" si="3"/>
        <v>50</v>
      </c>
      <c r="Y255" s="38"/>
      <c r="Z255" s="38"/>
    </row>
    <row r="256" spans="1:26" s="39" customFormat="1">
      <c r="A256" s="164">
        <v>245</v>
      </c>
      <c r="B256" s="93" t="s">
        <v>731</v>
      </c>
      <c r="C256" s="93" t="s">
        <v>469</v>
      </c>
      <c r="D256" s="79">
        <v>2006</v>
      </c>
      <c r="E256" s="79" t="s">
        <v>585</v>
      </c>
      <c r="F256" s="165"/>
      <c r="G256" s="166">
        <f>LOOKUP(F256,[2]SCORE4!B:B,[2]SCORE4!A:A)</f>
        <v>0</v>
      </c>
      <c r="H256" s="167"/>
      <c r="I256" s="166">
        <f>LOOKUP(H256,[2]SCORE2!E:E,[2]SCORE2!D:D)</f>
        <v>0</v>
      </c>
      <c r="J256" s="167" t="s">
        <v>732</v>
      </c>
      <c r="K256" s="166">
        <f>LOOKUP(J256,[2]SCORE4!C:C,[2]SCORE4!A:A)</f>
        <v>10</v>
      </c>
      <c r="L256" s="167"/>
      <c r="M256" s="168">
        <f>LOOKUP(L256,[2]SCORE4!D:D,[2]SCORE4!A:A)</f>
        <v>0</v>
      </c>
      <c r="N256" s="165"/>
      <c r="O256" s="166">
        <f>LOOKUP(N256,[2]SCORE2!M:M,[2]SCORE2!L:L)</f>
        <v>0</v>
      </c>
      <c r="P256" s="165">
        <v>0.9</v>
      </c>
      <c r="Q256" s="168">
        <f>LOOKUP(P256,[2]SCORE4!I:I,[2]SCORE4!J:J)</f>
        <v>20</v>
      </c>
      <c r="R256" s="165"/>
      <c r="S256" s="166">
        <f>LOOKUP(R256,[2]SCORE4!F:F,[2]SCORE4!E:E)</f>
        <v>0</v>
      </c>
      <c r="T256" s="165">
        <v>2.52</v>
      </c>
      <c r="U256" s="168">
        <f>LOOKUP(T256,[2]SCORE4!G:G,[2]SCORE4!E:E)</f>
        <v>15</v>
      </c>
      <c r="V256" s="165"/>
      <c r="W256" s="166">
        <f>LOOKUP(V256,[2]SCORE4!H:H,[2]SCORE4!E:E)</f>
        <v>0</v>
      </c>
      <c r="X256" s="169">
        <f t="shared" si="3"/>
        <v>45</v>
      </c>
      <c r="Y256" s="38"/>
      <c r="Z256" s="38"/>
    </row>
    <row r="257" spans="1:26" s="39" customFormat="1">
      <c r="A257" s="164">
        <v>246</v>
      </c>
      <c r="B257" s="93" t="s">
        <v>552</v>
      </c>
      <c r="C257" s="93" t="s">
        <v>455</v>
      </c>
      <c r="D257" s="79">
        <v>2005</v>
      </c>
      <c r="E257" s="79" t="s">
        <v>440</v>
      </c>
      <c r="F257" s="165"/>
      <c r="G257" s="166">
        <f>LOOKUP(F257,SCORE4!B:B,SCORE4!A:A)</f>
        <v>0</v>
      </c>
      <c r="H257" s="167"/>
      <c r="I257" s="166">
        <f>LOOKUP(H257,SCORE2!E:E,SCORE2!D:D)</f>
        <v>0</v>
      </c>
      <c r="J257" s="167"/>
      <c r="K257" s="166">
        <f>LOOKUP(J257,SCORE4!C:C,SCORE4!A:A)</f>
        <v>0</v>
      </c>
      <c r="L257" s="167"/>
      <c r="M257" s="168">
        <f>LOOKUP(L257,SCORE4!D:D,SCORE4!A:A)</f>
        <v>0</v>
      </c>
      <c r="N257" s="165"/>
      <c r="O257" s="166">
        <f>LOOKUP(N257,SCORE2!M:M,SCORE2!L:L)</f>
        <v>0</v>
      </c>
      <c r="P257" s="165"/>
      <c r="Q257" s="168">
        <f>LOOKUP(P257,SCORE4!I:I,SCORE4!J:J)</f>
        <v>0</v>
      </c>
      <c r="R257" s="165"/>
      <c r="S257" s="166">
        <f>LOOKUP(R257,SCORE4!F:F,SCORE4!E:E)</f>
        <v>0</v>
      </c>
      <c r="T257" s="165">
        <v>4.5199999999999996</v>
      </c>
      <c r="U257" s="168">
        <f>LOOKUP(T257,SCORE4!G:G,SCORE4!E:E)</f>
        <v>40</v>
      </c>
      <c r="V257" s="165"/>
      <c r="W257" s="166">
        <f>LOOKUP(V257,SCORE4!H:H,SCORE4!E:E)</f>
        <v>0</v>
      </c>
      <c r="X257" s="169">
        <f t="shared" si="3"/>
        <v>40</v>
      </c>
      <c r="Y257" s="38"/>
      <c r="Z257" s="38"/>
    </row>
    <row r="258" spans="1:26" s="39" customFormat="1">
      <c r="A258" s="164">
        <v>247</v>
      </c>
      <c r="B258" s="97" t="s">
        <v>733</v>
      </c>
      <c r="C258" s="97" t="s">
        <v>734</v>
      </c>
      <c r="D258" s="98">
        <v>2006</v>
      </c>
      <c r="E258" s="98" t="s">
        <v>612</v>
      </c>
      <c r="F258" s="165"/>
      <c r="G258" s="166">
        <f>LOOKUP(F258,[2]SCORE4!B:B,[2]SCORE4!A:A)</f>
        <v>0</v>
      </c>
      <c r="H258" s="167"/>
      <c r="I258" s="166">
        <f>LOOKUP(H258,[2]SCORE2!E:E,[2]SCORE2!D:D)</f>
        <v>0</v>
      </c>
      <c r="J258" s="167" t="s">
        <v>735</v>
      </c>
      <c r="K258" s="166">
        <f>LOOKUP(J258,[2]SCORE4!C:C,[2]SCORE4!A:A)</f>
        <v>15</v>
      </c>
      <c r="L258" s="167"/>
      <c r="M258" s="168">
        <f>LOOKUP(L258,[2]SCORE4!D:D,[2]SCORE4!A:A)</f>
        <v>0</v>
      </c>
      <c r="N258" s="165"/>
      <c r="O258" s="166">
        <f>LOOKUP(N258,[2]SCORE2!M:M,[2]SCORE2!L:L)</f>
        <v>0</v>
      </c>
      <c r="P258" s="165">
        <v>0</v>
      </c>
      <c r="Q258" s="168">
        <f>LOOKUP(P258,[2]SCORE4!I:I,[2]SCORE4!J:J)</f>
        <v>0</v>
      </c>
      <c r="R258" s="165"/>
      <c r="S258" s="166">
        <f>LOOKUP(R258,[2]SCORE4!F:F,[2]SCORE4!E:E)</f>
        <v>0</v>
      </c>
      <c r="T258" s="165">
        <v>3.6</v>
      </c>
      <c r="U258" s="168">
        <f>LOOKUP(T258,[2]SCORE4!G:G,[2]SCORE4!E:E)</f>
        <v>25</v>
      </c>
      <c r="V258" s="165"/>
      <c r="W258" s="166">
        <f>LOOKUP(V258,[2]SCORE4!H:H,[2]SCORE4!E:E)</f>
        <v>0</v>
      </c>
      <c r="X258" s="169">
        <f t="shared" si="3"/>
        <v>40</v>
      </c>
      <c r="Y258" s="38"/>
      <c r="Z258" s="38"/>
    </row>
    <row r="259" spans="1:26" s="39" customFormat="1">
      <c r="A259" s="164">
        <v>248</v>
      </c>
      <c r="B259" s="93" t="s">
        <v>553</v>
      </c>
      <c r="C259" s="93" t="s">
        <v>554</v>
      </c>
      <c r="D259" s="79">
        <v>2006</v>
      </c>
      <c r="E259" s="79" t="s">
        <v>440</v>
      </c>
      <c r="F259" s="165"/>
      <c r="G259" s="166">
        <f>LOOKUP(F259,SCORE4!B:B,SCORE4!A:A)</f>
        <v>0</v>
      </c>
      <c r="H259" s="167"/>
      <c r="I259" s="166">
        <f>LOOKUP(H259,SCORE2!E:E,SCORE2!D:D)</f>
        <v>0</v>
      </c>
      <c r="J259" s="167"/>
      <c r="K259" s="166">
        <f>LOOKUP(J259,SCORE4!C:C,SCORE4!A:A)</f>
        <v>0</v>
      </c>
      <c r="L259" s="167"/>
      <c r="M259" s="168">
        <f>LOOKUP(L259,SCORE4!D:D,SCORE4!A:A)</f>
        <v>0</v>
      </c>
      <c r="N259" s="165"/>
      <c r="O259" s="166">
        <f>LOOKUP(N259,SCORE2!M:M,SCORE2!L:L)</f>
        <v>0</v>
      </c>
      <c r="P259" s="165">
        <v>0</v>
      </c>
      <c r="Q259" s="168">
        <f>LOOKUP(P259,SCORE4!I:I,SCORE4!J:J)</f>
        <v>0</v>
      </c>
      <c r="R259" s="165"/>
      <c r="S259" s="166">
        <f>LOOKUP(R259,SCORE4!F:F,SCORE4!E:E)</f>
        <v>0</v>
      </c>
      <c r="T259" s="165">
        <v>4.08</v>
      </c>
      <c r="U259" s="168">
        <f>LOOKUP(T259,SCORE4!G:G,SCORE4!E:E)</f>
        <v>30</v>
      </c>
      <c r="V259" s="165"/>
      <c r="W259" s="166">
        <f>LOOKUP(V259,SCORE4!H:H,SCORE4!E:E)</f>
        <v>0</v>
      </c>
      <c r="X259" s="169">
        <f t="shared" si="3"/>
        <v>30</v>
      </c>
      <c r="Y259" s="38"/>
      <c r="Z259" s="38"/>
    </row>
    <row r="260" spans="1:26" s="39" customFormat="1">
      <c r="A260" s="164">
        <v>249</v>
      </c>
      <c r="B260" s="93" t="s">
        <v>555</v>
      </c>
      <c r="C260" s="93" t="s">
        <v>556</v>
      </c>
      <c r="D260" s="79">
        <v>2006</v>
      </c>
      <c r="E260" s="79" t="s">
        <v>440</v>
      </c>
      <c r="F260" s="165"/>
      <c r="G260" s="166">
        <f>LOOKUP(F260,SCORE4!B:B,SCORE4!A:A)</f>
        <v>0</v>
      </c>
      <c r="H260" s="167"/>
      <c r="I260" s="166">
        <f>LOOKUP(H260,SCORE2!E:E,SCORE2!D:D)</f>
        <v>0</v>
      </c>
      <c r="J260" s="167" t="s">
        <v>565</v>
      </c>
      <c r="K260" s="166">
        <f>LOOKUP(J260,SCORE4!C:C,SCORE4!A:A)</f>
        <v>10</v>
      </c>
      <c r="L260" s="167"/>
      <c r="M260" s="168">
        <f>LOOKUP(L260,SCORE4!D:D,SCORE4!A:A)</f>
        <v>0</v>
      </c>
      <c r="N260" s="165"/>
      <c r="O260" s="166">
        <f>LOOKUP(N260,SCORE2!M:M,SCORE2!L:L)</f>
        <v>0</v>
      </c>
      <c r="P260" s="165">
        <v>0</v>
      </c>
      <c r="Q260" s="168">
        <f>LOOKUP(P260,SCORE4!I:I,SCORE4!J:J)</f>
        <v>0</v>
      </c>
      <c r="R260" s="165"/>
      <c r="S260" s="166">
        <f>LOOKUP(R260,SCORE4!F:F,SCORE4!E:E)</f>
        <v>0</v>
      </c>
      <c r="T260" s="165">
        <v>3.29</v>
      </c>
      <c r="U260" s="168">
        <f>LOOKUP(T260,SCORE4!G:G,SCORE4!E:E)</f>
        <v>20</v>
      </c>
      <c r="V260" s="165"/>
      <c r="W260" s="166">
        <f>LOOKUP(V260,SCORE4!H:H,SCORE4!E:E)</f>
        <v>0</v>
      </c>
      <c r="X260" s="169">
        <f t="shared" si="3"/>
        <v>30</v>
      </c>
      <c r="Y260" s="38"/>
      <c r="Z260" s="38"/>
    </row>
    <row r="261" spans="1:26" s="39" customFormat="1">
      <c r="A261" s="170" t="s">
        <v>1160</v>
      </c>
      <c r="B261" s="171"/>
      <c r="C261" s="171"/>
      <c r="D261" s="171"/>
      <c r="E261" s="171"/>
      <c r="F261" s="165"/>
      <c r="G261" s="166"/>
      <c r="H261" s="167"/>
      <c r="I261" s="166"/>
      <c r="J261" s="167"/>
      <c r="K261" s="166"/>
      <c r="L261" s="167"/>
      <c r="M261" s="168"/>
      <c r="N261" s="165"/>
      <c r="O261" s="166"/>
      <c r="P261" s="165"/>
      <c r="Q261" s="168"/>
      <c r="R261" s="165"/>
      <c r="S261" s="166"/>
      <c r="T261" s="165"/>
      <c r="U261" s="168"/>
      <c r="V261" s="165"/>
      <c r="W261" s="166"/>
      <c r="X261" s="169"/>
      <c r="Y261" s="38"/>
      <c r="Z261" s="38"/>
    </row>
  </sheetData>
  <sheetProtection insertRows="0" deleteRows="0"/>
  <sortState ref="B13:X261">
    <sortCondition descending="1" ref="X13:X261"/>
  </sortState>
  <mergeCells count="22">
    <mergeCell ref="A261:E261"/>
    <mergeCell ref="A8:X8"/>
    <mergeCell ref="R10:S10"/>
    <mergeCell ref="V10:W10"/>
    <mergeCell ref="X10:X11"/>
    <mergeCell ref="H10:I10"/>
    <mergeCell ref="J10:K10"/>
    <mergeCell ref="L10:M10"/>
    <mergeCell ref="N10:O10"/>
    <mergeCell ref="P10:Q10"/>
    <mergeCell ref="A10:A11"/>
    <mergeCell ref="B10:B11"/>
    <mergeCell ref="D10:D11"/>
    <mergeCell ref="E10:E11"/>
    <mergeCell ref="F10:G10"/>
    <mergeCell ref="A6:X6"/>
    <mergeCell ref="A7:X7"/>
    <mergeCell ref="A1:X1"/>
    <mergeCell ref="A2:X2"/>
    <mergeCell ref="A3:X3"/>
    <mergeCell ref="A4:X4"/>
    <mergeCell ref="A5:X5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S45"/>
  <sheetViews>
    <sheetView workbookViewId="0">
      <selection activeCell="O2" sqref="O2"/>
    </sheetView>
  </sheetViews>
  <sheetFormatPr defaultRowHeight="15"/>
  <cols>
    <col min="12" max="12" width="9.140625" style="23"/>
  </cols>
  <sheetData>
    <row r="1" spans="1:19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>
      <c r="A2" s="5">
        <v>20</v>
      </c>
      <c r="B2">
        <v>20</v>
      </c>
      <c r="C2" s="5">
        <v>1</v>
      </c>
      <c r="D2" s="5">
        <v>20</v>
      </c>
      <c r="E2" s="5">
        <v>10</v>
      </c>
      <c r="G2" s="5">
        <v>20</v>
      </c>
      <c r="H2" t="s">
        <v>259</v>
      </c>
      <c r="J2">
        <v>20</v>
      </c>
      <c r="K2" s="5">
        <v>4</v>
      </c>
      <c r="L2" s="23">
        <v>20</v>
      </c>
      <c r="M2" t="s">
        <v>277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>
      <c r="A3" s="5">
        <v>19</v>
      </c>
      <c r="B3" s="5">
        <v>19</v>
      </c>
      <c r="C3" s="5">
        <v>7.8</v>
      </c>
      <c r="D3" s="5">
        <v>19</v>
      </c>
      <c r="E3" s="5">
        <v>19.2</v>
      </c>
      <c r="F3" s="5"/>
      <c r="G3" s="5">
        <v>19</v>
      </c>
      <c r="H3" s="5" t="s">
        <v>18</v>
      </c>
      <c r="I3" s="5">
        <v>9.84</v>
      </c>
      <c r="J3" s="5">
        <v>19</v>
      </c>
      <c r="K3" s="5">
        <v>9.6</v>
      </c>
      <c r="L3" s="22">
        <v>19</v>
      </c>
      <c r="M3" s="7" t="s">
        <v>21</v>
      </c>
      <c r="N3" s="7"/>
      <c r="O3" s="10">
        <v>1</v>
      </c>
      <c r="P3" s="7">
        <v>0.95</v>
      </c>
      <c r="Q3" s="7">
        <v>2.6</v>
      </c>
      <c r="R3" s="7">
        <v>4.4000000000000004</v>
      </c>
      <c r="S3" s="7">
        <v>16</v>
      </c>
    </row>
    <row r="4" spans="1:19" ht="15.75">
      <c r="A4" s="5">
        <v>18</v>
      </c>
      <c r="B4" s="5">
        <v>18</v>
      </c>
      <c r="C4" s="5">
        <v>7.9</v>
      </c>
      <c r="D4" s="5">
        <v>18</v>
      </c>
      <c r="E4" s="5">
        <v>19.3</v>
      </c>
      <c r="F4" s="5"/>
      <c r="G4" s="5">
        <v>18</v>
      </c>
      <c r="H4" s="5" t="s">
        <v>276</v>
      </c>
      <c r="I4" s="5">
        <v>9.94</v>
      </c>
      <c r="J4" s="5">
        <v>18</v>
      </c>
      <c r="K4" s="5">
        <v>9.6999999999999993</v>
      </c>
      <c r="L4" s="22">
        <v>18</v>
      </c>
      <c r="M4" s="7" t="s">
        <v>295</v>
      </c>
      <c r="N4" s="7"/>
      <c r="O4" s="10">
        <v>1</v>
      </c>
      <c r="P4" s="7">
        <v>0.99</v>
      </c>
      <c r="Q4" s="7">
        <v>2.84</v>
      </c>
      <c r="R4" s="7">
        <v>4.99</v>
      </c>
      <c r="S4" s="7">
        <v>16.989999999999998</v>
      </c>
    </row>
    <row r="5" spans="1:19" ht="15.75">
      <c r="A5" s="5">
        <v>17</v>
      </c>
      <c r="B5" s="5">
        <v>17</v>
      </c>
      <c r="C5" s="5">
        <v>8</v>
      </c>
      <c r="D5" s="5">
        <v>17</v>
      </c>
      <c r="E5" s="5">
        <v>19.399999999999999</v>
      </c>
      <c r="F5" s="5"/>
      <c r="G5" s="5">
        <v>18</v>
      </c>
      <c r="H5" s="5" t="s">
        <v>25</v>
      </c>
      <c r="I5" s="5">
        <v>10.039999999999999</v>
      </c>
      <c r="J5" s="5">
        <v>17</v>
      </c>
      <c r="K5" s="5">
        <v>9.8000000000000007</v>
      </c>
      <c r="L5" s="22">
        <v>18</v>
      </c>
      <c r="M5" s="7" t="s">
        <v>28</v>
      </c>
      <c r="N5" s="7"/>
      <c r="O5" s="10">
        <v>2</v>
      </c>
      <c r="P5" s="7">
        <v>1</v>
      </c>
      <c r="Q5" s="7">
        <v>2.85</v>
      </c>
      <c r="R5" s="7">
        <v>5</v>
      </c>
      <c r="S5" s="7">
        <v>17</v>
      </c>
    </row>
    <row r="6" spans="1:19" ht="15.75">
      <c r="A6" s="5">
        <v>16</v>
      </c>
      <c r="B6" s="5">
        <v>16</v>
      </c>
      <c r="C6" s="5">
        <v>8.1</v>
      </c>
      <c r="D6" s="5">
        <v>16</v>
      </c>
      <c r="E6" s="5">
        <v>19.5</v>
      </c>
      <c r="F6" s="5"/>
      <c r="G6" s="5">
        <v>17</v>
      </c>
      <c r="H6" s="5" t="s">
        <v>275</v>
      </c>
      <c r="I6" s="5">
        <v>10.239999999999998</v>
      </c>
      <c r="J6" s="5">
        <v>16</v>
      </c>
      <c r="K6" s="5">
        <v>9.9</v>
      </c>
      <c r="L6" s="22">
        <v>17</v>
      </c>
      <c r="M6" s="7" t="s">
        <v>294</v>
      </c>
      <c r="N6" s="7"/>
      <c r="O6" s="10">
        <v>2</v>
      </c>
      <c r="P6" s="7">
        <v>1.04</v>
      </c>
      <c r="Q6" s="7">
        <v>3.09</v>
      </c>
      <c r="R6" s="7">
        <v>5.59</v>
      </c>
      <c r="S6" s="7">
        <v>17.989999999999998</v>
      </c>
    </row>
    <row r="7" spans="1:19" ht="15.75">
      <c r="A7" s="5">
        <v>15</v>
      </c>
      <c r="B7" s="5">
        <v>15</v>
      </c>
      <c r="C7" s="5">
        <v>8.1999999999999993</v>
      </c>
      <c r="D7" s="5">
        <v>16</v>
      </c>
      <c r="E7" s="5">
        <v>19.600000000000001</v>
      </c>
      <c r="F7" s="5"/>
      <c r="G7" s="5">
        <v>17</v>
      </c>
      <c r="H7" s="5" t="s">
        <v>32</v>
      </c>
      <c r="I7" s="5">
        <v>10.439999999999998</v>
      </c>
      <c r="J7" s="5">
        <v>16</v>
      </c>
      <c r="K7" s="5">
        <v>10</v>
      </c>
      <c r="L7" s="22">
        <v>17</v>
      </c>
      <c r="M7" s="7" t="s">
        <v>35</v>
      </c>
      <c r="N7" s="7"/>
      <c r="O7" s="10">
        <v>3</v>
      </c>
      <c r="P7" s="7">
        <v>1.05</v>
      </c>
      <c r="Q7" s="7">
        <v>3.1</v>
      </c>
      <c r="R7" s="7">
        <v>5.6</v>
      </c>
      <c r="S7" s="7">
        <v>18</v>
      </c>
    </row>
    <row r="8" spans="1:19" ht="15.75">
      <c r="A8" s="5">
        <v>14</v>
      </c>
      <c r="B8" s="5">
        <v>14</v>
      </c>
      <c r="C8" s="5">
        <v>8.3000000000000007</v>
      </c>
      <c r="D8" s="5">
        <v>15</v>
      </c>
      <c r="E8" s="5">
        <v>19.7</v>
      </c>
      <c r="F8" s="6"/>
      <c r="G8" s="5">
        <v>16</v>
      </c>
      <c r="H8" s="5" t="s">
        <v>274</v>
      </c>
      <c r="I8" s="5">
        <v>10.639999999999997</v>
      </c>
      <c r="J8" s="5">
        <v>15</v>
      </c>
      <c r="K8" s="5">
        <v>10.1</v>
      </c>
      <c r="L8" s="22">
        <v>16</v>
      </c>
      <c r="M8" s="7" t="s">
        <v>293</v>
      </c>
      <c r="N8" s="7"/>
      <c r="O8" s="10">
        <v>3</v>
      </c>
      <c r="P8" s="7">
        <v>1.0900000000000001</v>
      </c>
      <c r="Q8" s="7">
        <v>3.29</v>
      </c>
      <c r="R8" s="7">
        <v>6.19</v>
      </c>
      <c r="S8" s="7">
        <v>18.989999999999998</v>
      </c>
    </row>
    <row r="9" spans="1:19" ht="15.75">
      <c r="A9" s="5">
        <v>13</v>
      </c>
      <c r="B9" s="5">
        <v>13</v>
      </c>
      <c r="C9" s="5">
        <v>8.4</v>
      </c>
      <c r="D9" s="5">
        <v>15</v>
      </c>
      <c r="E9" s="5">
        <v>19.8</v>
      </c>
      <c r="F9" s="5"/>
      <c r="G9" s="5">
        <v>16</v>
      </c>
      <c r="H9" s="5" t="s">
        <v>39</v>
      </c>
      <c r="I9" s="5">
        <v>10.839999999999996</v>
      </c>
      <c r="J9" s="5">
        <v>15</v>
      </c>
      <c r="K9" s="5">
        <v>10.199999999999999</v>
      </c>
      <c r="L9" s="22">
        <v>16</v>
      </c>
      <c r="M9" s="7" t="s">
        <v>42</v>
      </c>
      <c r="N9" s="7"/>
      <c r="O9" s="10">
        <v>4</v>
      </c>
      <c r="P9" s="7">
        <v>1.1000000000000001</v>
      </c>
      <c r="Q9" s="7">
        <v>3.3</v>
      </c>
      <c r="R9" s="7">
        <v>6.2</v>
      </c>
      <c r="S9" s="7">
        <v>19</v>
      </c>
    </row>
    <row r="10" spans="1:19" ht="15.75">
      <c r="A10" s="5">
        <v>12</v>
      </c>
      <c r="B10" s="5">
        <v>12</v>
      </c>
      <c r="C10" s="5">
        <v>8.5</v>
      </c>
      <c r="D10" s="5">
        <v>14</v>
      </c>
      <c r="E10" s="5">
        <v>19.899999999999999</v>
      </c>
      <c r="F10" s="5"/>
      <c r="G10" s="5">
        <v>15</v>
      </c>
      <c r="H10" s="5" t="s">
        <v>273</v>
      </c>
      <c r="I10" s="5">
        <v>11.039999999999996</v>
      </c>
      <c r="J10" s="5">
        <v>14</v>
      </c>
      <c r="K10" s="5">
        <v>10.3</v>
      </c>
      <c r="L10" s="22">
        <v>15</v>
      </c>
      <c r="M10" s="7" t="s">
        <v>292</v>
      </c>
      <c r="N10" s="7"/>
      <c r="O10" s="10">
        <v>4</v>
      </c>
      <c r="P10" s="7">
        <v>1.1399999999999999</v>
      </c>
      <c r="Q10" s="7">
        <v>3.49</v>
      </c>
      <c r="R10" s="7">
        <v>6.79</v>
      </c>
      <c r="S10" s="7">
        <v>19.989999999999998</v>
      </c>
    </row>
    <row r="11" spans="1:19" ht="15.75">
      <c r="A11" s="5">
        <v>11</v>
      </c>
      <c r="B11" s="5">
        <v>11</v>
      </c>
      <c r="C11" s="5">
        <v>8.6</v>
      </c>
      <c r="D11" s="5">
        <v>14</v>
      </c>
      <c r="E11" s="5">
        <v>20</v>
      </c>
      <c r="F11" s="5"/>
      <c r="G11" s="5">
        <v>15</v>
      </c>
      <c r="H11" s="5" t="s">
        <v>46</v>
      </c>
      <c r="I11" s="5">
        <v>11.239999999999995</v>
      </c>
      <c r="J11" s="5">
        <v>14</v>
      </c>
      <c r="K11" s="5">
        <v>10.4</v>
      </c>
      <c r="L11" s="22">
        <v>15</v>
      </c>
      <c r="M11" s="7" t="s">
        <v>49</v>
      </c>
      <c r="N11" s="7"/>
      <c r="O11" s="10">
        <v>5</v>
      </c>
      <c r="P11" s="7">
        <v>1.1499999999999999</v>
      </c>
      <c r="Q11" s="7">
        <v>3.5</v>
      </c>
      <c r="R11" s="7">
        <v>6.8</v>
      </c>
      <c r="S11" s="7">
        <v>20</v>
      </c>
    </row>
    <row r="12" spans="1:19" ht="15.75">
      <c r="A12" s="5">
        <v>10</v>
      </c>
      <c r="B12" s="5">
        <v>10</v>
      </c>
      <c r="C12" s="5">
        <v>8.6999999999999993</v>
      </c>
      <c r="D12" s="5">
        <v>13</v>
      </c>
      <c r="E12" s="5">
        <v>20.100000000000001</v>
      </c>
      <c r="F12" s="5"/>
      <c r="G12" s="5">
        <v>14</v>
      </c>
      <c r="H12" s="5" t="s">
        <v>272</v>
      </c>
      <c r="I12" s="5">
        <v>11.539999999999996</v>
      </c>
      <c r="J12" s="5">
        <v>13</v>
      </c>
      <c r="K12" s="5">
        <v>10.5</v>
      </c>
      <c r="L12" s="22">
        <v>14</v>
      </c>
      <c r="M12" s="7" t="s">
        <v>291</v>
      </c>
      <c r="N12" s="7"/>
      <c r="O12" s="10">
        <v>5</v>
      </c>
      <c r="P12" s="7">
        <v>1.19</v>
      </c>
      <c r="Q12" s="7">
        <v>3.69</v>
      </c>
      <c r="R12" s="7">
        <v>7.39</v>
      </c>
      <c r="S12" s="7">
        <v>21.99</v>
      </c>
    </row>
    <row r="13" spans="1:19" ht="15.75">
      <c r="A13" s="5">
        <v>9</v>
      </c>
      <c r="B13" s="5">
        <v>9</v>
      </c>
      <c r="C13" s="5">
        <v>8.8000000000000007</v>
      </c>
      <c r="D13" s="5">
        <v>13</v>
      </c>
      <c r="E13" s="5">
        <v>20.2</v>
      </c>
      <c r="F13" s="5"/>
      <c r="G13" s="5">
        <v>14</v>
      </c>
      <c r="H13" s="6" t="s">
        <v>53</v>
      </c>
      <c r="I13" s="5">
        <v>11.839999999999996</v>
      </c>
      <c r="J13" s="5">
        <v>13</v>
      </c>
      <c r="K13" s="5">
        <v>10.6</v>
      </c>
      <c r="L13" s="22">
        <v>14</v>
      </c>
      <c r="M13" s="7" t="s">
        <v>56</v>
      </c>
      <c r="N13" s="7"/>
      <c r="O13" s="10">
        <v>6</v>
      </c>
      <c r="P13" s="7">
        <v>1.2</v>
      </c>
      <c r="Q13" s="7">
        <v>3.7</v>
      </c>
      <c r="R13" s="7">
        <v>7.4</v>
      </c>
      <c r="S13" s="7">
        <v>22</v>
      </c>
    </row>
    <row r="14" spans="1:19" ht="15.75">
      <c r="A14" s="5">
        <v>8</v>
      </c>
      <c r="B14" s="5">
        <v>8</v>
      </c>
      <c r="C14" s="5">
        <v>8.9</v>
      </c>
      <c r="D14" s="5">
        <v>12</v>
      </c>
      <c r="E14" s="5">
        <v>20.3</v>
      </c>
      <c r="F14" s="5"/>
      <c r="G14" s="5">
        <v>13</v>
      </c>
      <c r="H14" s="6" t="s">
        <v>271</v>
      </c>
      <c r="I14" s="5">
        <v>12.139999999999997</v>
      </c>
      <c r="J14" s="5">
        <v>12</v>
      </c>
      <c r="K14" s="5">
        <v>10.7</v>
      </c>
      <c r="L14" s="22">
        <v>13</v>
      </c>
      <c r="M14" s="7" t="s">
        <v>290</v>
      </c>
      <c r="N14" s="7"/>
      <c r="O14" s="10">
        <v>6</v>
      </c>
      <c r="P14" s="7">
        <v>1.24</v>
      </c>
      <c r="Q14" s="7">
        <v>3.89</v>
      </c>
      <c r="R14" s="7">
        <v>7.99</v>
      </c>
      <c r="S14" s="7">
        <v>23.99</v>
      </c>
    </row>
    <row r="15" spans="1:19" ht="15.75">
      <c r="A15" s="5">
        <v>7</v>
      </c>
      <c r="B15" s="5">
        <v>7</v>
      </c>
      <c r="C15" s="5">
        <v>9</v>
      </c>
      <c r="D15" s="5">
        <v>12</v>
      </c>
      <c r="E15" s="5">
        <v>20.5</v>
      </c>
      <c r="F15" s="5"/>
      <c r="G15" s="5">
        <v>13</v>
      </c>
      <c r="H15" s="5" t="s">
        <v>60</v>
      </c>
      <c r="I15" s="5">
        <v>12.539999999999997</v>
      </c>
      <c r="J15" s="5">
        <v>12</v>
      </c>
      <c r="K15" s="5">
        <v>10.8</v>
      </c>
      <c r="L15" s="22">
        <v>13</v>
      </c>
      <c r="M15" s="7" t="s">
        <v>63</v>
      </c>
      <c r="N15" s="7"/>
      <c r="O15" s="10">
        <v>7</v>
      </c>
      <c r="P15" s="7">
        <v>1.25</v>
      </c>
      <c r="Q15" s="7">
        <v>3.9</v>
      </c>
      <c r="R15" s="7">
        <v>8</v>
      </c>
      <c r="S15" s="7">
        <v>24</v>
      </c>
    </row>
    <row r="16" spans="1:19" ht="15.75">
      <c r="A16" s="5">
        <v>6</v>
      </c>
      <c r="B16" s="5">
        <v>7</v>
      </c>
      <c r="C16" s="5">
        <v>9.1</v>
      </c>
      <c r="D16" s="5">
        <v>11</v>
      </c>
      <c r="E16" s="5">
        <v>20.6</v>
      </c>
      <c r="F16" s="5"/>
      <c r="G16" s="5">
        <v>12</v>
      </c>
      <c r="H16" s="5" t="s">
        <v>328</v>
      </c>
      <c r="I16" s="5">
        <v>12.939999999999998</v>
      </c>
      <c r="J16" s="5">
        <v>11</v>
      </c>
      <c r="K16" s="5">
        <v>10.9</v>
      </c>
      <c r="L16" s="22">
        <v>12</v>
      </c>
      <c r="M16" s="7" t="s">
        <v>289</v>
      </c>
      <c r="N16" s="7"/>
      <c r="O16" s="10">
        <v>7</v>
      </c>
      <c r="P16" s="7">
        <v>1.29</v>
      </c>
      <c r="Q16" s="7">
        <v>4.09</v>
      </c>
      <c r="R16" s="7">
        <v>8.59</v>
      </c>
      <c r="S16" s="7">
        <v>25.99</v>
      </c>
    </row>
    <row r="17" spans="1:19" ht="15.75">
      <c r="A17" s="5">
        <v>5</v>
      </c>
      <c r="B17" s="5">
        <v>6</v>
      </c>
      <c r="C17" s="5">
        <v>9.1999999999999993</v>
      </c>
      <c r="D17" s="5">
        <v>11</v>
      </c>
      <c r="E17" s="5">
        <v>20.8</v>
      </c>
      <c r="F17" s="5"/>
      <c r="G17" s="5">
        <v>12</v>
      </c>
      <c r="H17" s="5" t="s">
        <v>67</v>
      </c>
      <c r="I17" s="5">
        <v>13.339999999999998</v>
      </c>
      <c r="J17" s="5">
        <v>11</v>
      </c>
      <c r="K17" s="5">
        <v>11</v>
      </c>
      <c r="L17" s="22">
        <v>12</v>
      </c>
      <c r="M17" s="7" t="s">
        <v>70</v>
      </c>
      <c r="N17" s="7"/>
      <c r="O17" s="10">
        <v>8</v>
      </c>
      <c r="P17" s="7">
        <v>1.3</v>
      </c>
      <c r="Q17" s="7">
        <v>4.0999999999999996</v>
      </c>
      <c r="R17" s="7">
        <v>8.6</v>
      </c>
      <c r="S17" s="7">
        <v>26</v>
      </c>
    </row>
    <row r="18" spans="1:19" ht="15.75">
      <c r="A18" s="5">
        <v>4</v>
      </c>
      <c r="B18" s="5">
        <v>6</v>
      </c>
      <c r="C18" s="5">
        <v>9.3000000000000007</v>
      </c>
      <c r="D18" s="5">
        <v>10</v>
      </c>
      <c r="E18" s="5">
        <v>20.9</v>
      </c>
      <c r="F18" s="5"/>
      <c r="G18" s="5">
        <v>11</v>
      </c>
      <c r="H18" s="5" t="s">
        <v>270</v>
      </c>
      <c r="I18" s="5">
        <v>13.839999999999998</v>
      </c>
      <c r="J18" s="5">
        <v>10</v>
      </c>
      <c r="K18" s="5">
        <v>11.1</v>
      </c>
      <c r="L18" s="22">
        <v>11</v>
      </c>
      <c r="M18" s="7" t="s">
        <v>288</v>
      </c>
      <c r="N18" s="7"/>
      <c r="O18" s="10">
        <v>8</v>
      </c>
      <c r="P18" s="7">
        <v>1.33</v>
      </c>
      <c r="Q18" s="7">
        <v>4.24</v>
      </c>
      <c r="R18" s="7">
        <v>9.19</v>
      </c>
      <c r="S18" s="7">
        <v>27.99</v>
      </c>
    </row>
    <row r="19" spans="1:19" ht="15.75">
      <c r="A19" s="5">
        <v>3</v>
      </c>
      <c r="B19" s="5">
        <v>5</v>
      </c>
      <c r="C19" s="5">
        <v>9.4</v>
      </c>
      <c r="D19" s="5">
        <v>10</v>
      </c>
      <c r="E19" s="5">
        <v>21.1</v>
      </c>
      <c r="F19" s="5"/>
      <c r="G19" s="5">
        <v>11</v>
      </c>
      <c r="H19" s="5" t="s">
        <v>74</v>
      </c>
      <c r="I19" s="5">
        <v>14.239999999999998</v>
      </c>
      <c r="J19" s="5">
        <v>10</v>
      </c>
      <c r="K19" s="5">
        <v>11.3</v>
      </c>
      <c r="L19" s="22">
        <v>11</v>
      </c>
      <c r="M19" s="7" t="s">
        <v>77</v>
      </c>
      <c r="N19" s="7"/>
      <c r="O19" s="10">
        <v>9</v>
      </c>
      <c r="P19" s="7">
        <v>1.34</v>
      </c>
      <c r="Q19" s="7">
        <v>4.25</v>
      </c>
      <c r="R19" s="7">
        <v>9.1999999999999993</v>
      </c>
      <c r="S19" s="7">
        <v>28</v>
      </c>
    </row>
    <row r="20" spans="1:19" ht="15.75">
      <c r="A20" s="5">
        <v>2</v>
      </c>
      <c r="B20" s="5">
        <v>5</v>
      </c>
      <c r="C20" s="5">
        <v>9.5</v>
      </c>
      <c r="D20" s="5">
        <v>9</v>
      </c>
      <c r="E20" s="5">
        <v>21.2</v>
      </c>
      <c r="F20" s="5"/>
      <c r="G20" s="5">
        <v>10</v>
      </c>
      <c r="H20" s="5" t="s">
        <v>269</v>
      </c>
      <c r="I20" s="5">
        <v>14.739999999999998</v>
      </c>
      <c r="J20" s="5">
        <v>9</v>
      </c>
      <c r="K20" s="5">
        <v>11.4</v>
      </c>
      <c r="L20" s="22">
        <v>10</v>
      </c>
      <c r="M20" s="7" t="s">
        <v>287</v>
      </c>
      <c r="N20" s="7"/>
      <c r="O20" s="10">
        <v>9</v>
      </c>
      <c r="P20" s="7">
        <v>1.37</v>
      </c>
      <c r="Q20" s="7">
        <v>4.3899999999999997</v>
      </c>
      <c r="R20" s="7">
        <v>9.69</v>
      </c>
      <c r="S20" s="7">
        <v>29.99</v>
      </c>
    </row>
    <row r="21" spans="1:19" ht="15.75">
      <c r="A21" s="5">
        <v>1</v>
      </c>
      <c r="B21" s="5">
        <v>4</v>
      </c>
      <c r="C21" s="5">
        <v>9.6</v>
      </c>
      <c r="D21" s="5">
        <v>9</v>
      </c>
      <c r="E21" s="5">
        <v>21.4</v>
      </c>
      <c r="F21" s="5"/>
      <c r="G21" s="5">
        <v>10</v>
      </c>
      <c r="H21" s="5" t="s">
        <v>81</v>
      </c>
      <c r="I21" s="5">
        <v>15.239999999999998</v>
      </c>
      <c r="J21" s="5">
        <v>9</v>
      </c>
      <c r="K21" s="5">
        <v>11.6</v>
      </c>
      <c r="L21" s="22">
        <v>10</v>
      </c>
      <c r="M21" s="7" t="s">
        <v>84</v>
      </c>
      <c r="N21" s="7"/>
      <c r="O21" s="10">
        <v>10</v>
      </c>
      <c r="P21" s="7">
        <v>1.38</v>
      </c>
      <c r="Q21" s="7">
        <v>4.4000000000000004</v>
      </c>
      <c r="R21" s="7">
        <v>9.6999999999999993</v>
      </c>
      <c r="S21" s="7">
        <v>30</v>
      </c>
    </row>
    <row r="22" spans="1:19" ht="15.75">
      <c r="A22" s="5">
        <v>0</v>
      </c>
      <c r="B22" s="5">
        <v>4</v>
      </c>
      <c r="C22" s="5">
        <v>9.6999999999999993</v>
      </c>
      <c r="D22" s="5">
        <v>8</v>
      </c>
      <c r="E22" s="5">
        <v>21.5</v>
      </c>
      <c r="G22" s="5">
        <v>9</v>
      </c>
      <c r="H22" s="5" t="s">
        <v>268</v>
      </c>
      <c r="J22" s="5">
        <v>8</v>
      </c>
      <c r="K22" s="5">
        <v>11.7</v>
      </c>
      <c r="L22" s="22">
        <v>9</v>
      </c>
      <c r="M22" s="7" t="s">
        <v>286</v>
      </c>
      <c r="N22" s="13"/>
      <c r="O22" s="10">
        <v>10</v>
      </c>
      <c r="P22" s="7">
        <v>1.41</v>
      </c>
      <c r="Q22" s="7">
        <v>4.54</v>
      </c>
      <c r="R22" s="7">
        <v>10.19</v>
      </c>
      <c r="S22" s="7">
        <v>31.99</v>
      </c>
    </row>
    <row r="23" spans="1:19" ht="15.75">
      <c r="B23" s="5">
        <v>3</v>
      </c>
      <c r="C23" s="5">
        <v>9.8000000000000007</v>
      </c>
      <c r="D23" s="5">
        <v>8</v>
      </c>
      <c r="E23" s="5">
        <v>21.8</v>
      </c>
      <c r="G23" s="5">
        <v>9</v>
      </c>
      <c r="H23" s="5" t="s">
        <v>88</v>
      </c>
      <c r="J23" s="5">
        <v>8</v>
      </c>
      <c r="K23" s="5">
        <v>11.9</v>
      </c>
      <c r="L23" s="22">
        <v>9</v>
      </c>
      <c r="M23" s="7" t="s">
        <v>91</v>
      </c>
      <c r="N23" s="13"/>
      <c r="O23" s="10">
        <v>11</v>
      </c>
      <c r="P23" s="7">
        <v>1.42</v>
      </c>
      <c r="Q23" s="7">
        <v>4.55</v>
      </c>
      <c r="R23" s="7">
        <v>10.199999999999999</v>
      </c>
      <c r="S23" s="7">
        <v>32</v>
      </c>
    </row>
    <row r="24" spans="1:19" ht="15.75">
      <c r="B24" s="5">
        <v>3</v>
      </c>
      <c r="C24" s="5">
        <v>10</v>
      </c>
      <c r="D24" s="5">
        <v>7</v>
      </c>
      <c r="E24" s="5">
        <v>21.9</v>
      </c>
      <c r="G24" s="5">
        <v>8</v>
      </c>
      <c r="H24" s="5" t="s">
        <v>267</v>
      </c>
      <c r="J24" s="5">
        <v>7</v>
      </c>
      <c r="K24" s="5">
        <v>12</v>
      </c>
      <c r="L24" s="22">
        <v>8</v>
      </c>
      <c r="M24" s="7" t="s">
        <v>285</v>
      </c>
      <c r="N24" s="13"/>
      <c r="O24" s="10">
        <v>11</v>
      </c>
      <c r="P24" s="7">
        <v>1.44</v>
      </c>
      <c r="Q24" s="7">
        <v>4.6900000000000004</v>
      </c>
      <c r="R24" s="7">
        <v>10.69</v>
      </c>
      <c r="S24" s="7">
        <v>34.99</v>
      </c>
    </row>
    <row r="25" spans="1:19" ht="15.75">
      <c r="B25" s="5">
        <v>2</v>
      </c>
      <c r="C25" s="5">
        <v>10.1</v>
      </c>
      <c r="D25" s="5">
        <v>7</v>
      </c>
      <c r="E25" s="5">
        <v>22.2</v>
      </c>
      <c r="G25" s="5">
        <v>8</v>
      </c>
      <c r="H25" s="5" t="s">
        <v>95</v>
      </c>
      <c r="J25" s="5">
        <v>7</v>
      </c>
      <c r="K25" s="5">
        <v>12.3</v>
      </c>
      <c r="L25" s="22">
        <v>8</v>
      </c>
      <c r="M25" s="7" t="s">
        <v>98</v>
      </c>
      <c r="N25" s="13"/>
      <c r="O25" s="10">
        <v>12</v>
      </c>
      <c r="P25" s="7">
        <v>1.45</v>
      </c>
      <c r="Q25" s="7">
        <v>4.7</v>
      </c>
      <c r="R25" s="7">
        <v>10.7</v>
      </c>
      <c r="S25" s="7">
        <v>35</v>
      </c>
    </row>
    <row r="26" spans="1:19" ht="15.75">
      <c r="B26" s="5">
        <v>2</v>
      </c>
      <c r="C26" s="5">
        <v>10.3</v>
      </c>
      <c r="D26" s="5">
        <v>6</v>
      </c>
      <c r="E26" s="5">
        <v>22.3</v>
      </c>
      <c r="G26" s="5">
        <v>7</v>
      </c>
      <c r="H26" s="5" t="s">
        <v>266</v>
      </c>
      <c r="J26" s="5">
        <v>6</v>
      </c>
      <c r="K26" s="5">
        <v>12.4</v>
      </c>
      <c r="L26" s="22">
        <v>7</v>
      </c>
      <c r="M26" s="7" t="s">
        <v>284</v>
      </c>
      <c r="N26" s="13"/>
      <c r="O26" s="10">
        <v>12</v>
      </c>
      <c r="P26" s="7">
        <v>1.47</v>
      </c>
      <c r="Q26" s="7">
        <v>4.84</v>
      </c>
      <c r="R26" s="7">
        <v>11.19</v>
      </c>
      <c r="S26" s="7">
        <v>37.99</v>
      </c>
    </row>
    <row r="27" spans="1:19" ht="15.75">
      <c r="B27" s="5">
        <v>1</v>
      </c>
      <c r="C27" s="5">
        <v>10.7</v>
      </c>
      <c r="D27" s="5">
        <v>6</v>
      </c>
      <c r="E27" s="5">
        <v>22.6</v>
      </c>
      <c r="G27" s="5">
        <v>7</v>
      </c>
      <c r="H27" s="5" t="s">
        <v>102</v>
      </c>
      <c r="J27" s="5">
        <v>6</v>
      </c>
      <c r="K27" s="5">
        <v>12.7</v>
      </c>
      <c r="L27" s="22">
        <v>7</v>
      </c>
      <c r="M27" s="7" t="s">
        <v>105</v>
      </c>
      <c r="N27" s="13"/>
      <c r="O27" s="10">
        <v>13</v>
      </c>
      <c r="P27" s="7">
        <v>1.48</v>
      </c>
      <c r="Q27" s="7">
        <v>4.8499999999999996</v>
      </c>
      <c r="R27" s="7">
        <v>11.2</v>
      </c>
      <c r="S27" s="7">
        <v>38</v>
      </c>
    </row>
    <row r="28" spans="1:19" ht="15.75">
      <c r="B28" s="5">
        <v>1</v>
      </c>
      <c r="C28" s="5">
        <v>10.8</v>
      </c>
      <c r="D28" s="5">
        <v>5</v>
      </c>
      <c r="E28" s="5">
        <v>22.7</v>
      </c>
      <c r="G28" s="5">
        <v>6</v>
      </c>
      <c r="H28" s="5" t="s">
        <v>265</v>
      </c>
      <c r="J28" s="5">
        <v>5</v>
      </c>
      <c r="K28" s="5">
        <v>12.8</v>
      </c>
      <c r="L28" s="22">
        <v>6</v>
      </c>
      <c r="M28" s="7" t="s">
        <v>283</v>
      </c>
      <c r="N28" s="13"/>
      <c r="O28" s="10">
        <v>13</v>
      </c>
      <c r="P28" s="7">
        <v>1.5</v>
      </c>
      <c r="Q28" s="7">
        <v>4.99</v>
      </c>
      <c r="R28" s="7">
        <v>11.69</v>
      </c>
      <c r="S28" s="7">
        <v>40.99</v>
      </c>
    </row>
    <row r="29" spans="1:19" ht="15.75">
      <c r="B29" s="11">
        <v>0</v>
      </c>
      <c r="C29" s="5">
        <v>10.9</v>
      </c>
      <c r="D29" s="5">
        <v>5</v>
      </c>
      <c r="E29" s="5">
        <v>23</v>
      </c>
      <c r="G29" s="5">
        <v>6</v>
      </c>
      <c r="H29" s="5" t="s">
        <v>109</v>
      </c>
      <c r="J29" s="5">
        <v>5</v>
      </c>
      <c r="K29" s="5">
        <v>13.1</v>
      </c>
      <c r="L29" s="22">
        <v>6</v>
      </c>
      <c r="M29" s="7" t="s">
        <v>112</v>
      </c>
      <c r="N29" s="13"/>
      <c r="O29" s="10">
        <v>14</v>
      </c>
      <c r="P29" s="7">
        <v>1.51</v>
      </c>
      <c r="Q29" s="7">
        <v>5</v>
      </c>
      <c r="R29" s="7">
        <v>11.7</v>
      </c>
      <c r="S29" s="7">
        <v>41</v>
      </c>
    </row>
    <row r="30" spans="1:19" ht="15.75">
      <c r="D30" s="5">
        <v>4</v>
      </c>
      <c r="E30" s="5">
        <v>23.1</v>
      </c>
      <c r="G30" s="5">
        <v>5</v>
      </c>
      <c r="H30" s="5" t="s">
        <v>264</v>
      </c>
      <c r="J30" s="5">
        <v>4</v>
      </c>
      <c r="K30" s="5">
        <v>13.2</v>
      </c>
      <c r="L30" s="22">
        <v>5</v>
      </c>
      <c r="M30" s="7" t="s">
        <v>282</v>
      </c>
      <c r="N30" s="13"/>
      <c r="O30" s="10">
        <v>14</v>
      </c>
      <c r="P30" s="7">
        <v>1.53</v>
      </c>
      <c r="Q30" s="7">
        <v>5.09</v>
      </c>
      <c r="R30" s="7">
        <v>12.19</v>
      </c>
      <c r="S30" s="7">
        <v>43.99</v>
      </c>
    </row>
    <row r="31" spans="1:19" ht="15.75">
      <c r="D31" s="5">
        <v>4</v>
      </c>
      <c r="E31" s="5">
        <v>23.5</v>
      </c>
      <c r="G31" s="5">
        <v>5</v>
      </c>
      <c r="H31" s="5" t="s">
        <v>116</v>
      </c>
      <c r="J31" s="5">
        <v>4</v>
      </c>
      <c r="K31" s="5">
        <v>13.6</v>
      </c>
      <c r="L31" s="22">
        <v>5</v>
      </c>
      <c r="M31" s="7" t="s">
        <v>119</v>
      </c>
      <c r="N31" s="13"/>
      <c r="O31" s="10">
        <v>15</v>
      </c>
      <c r="P31" s="7">
        <v>1.54</v>
      </c>
      <c r="Q31" s="7">
        <v>5.0999999999999996</v>
      </c>
      <c r="R31" s="7">
        <v>12.2</v>
      </c>
      <c r="S31" s="7">
        <v>44</v>
      </c>
    </row>
    <row r="32" spans="1:19" ht="15.75">
      <c r="D32" s="5">
        <v>3</v>
      </c>
      <c r="E32" s="5">
        <v>23.6</v>
      </c>
      <c r="G32" s="5">
        <v>4</v>
      </c>
      <c r="H32" s="5" t="s">
        <v>263</v>
      </c>
      <c r="J32" s="5">
        <v>3</v>
      </c>
      <c r="K32" s="5">
        <v>13.7</v>
      </c>
      <c r="L32" s="22">
        <v>4</v>
      </c>
      <c r="M32" s="7" t="s">
        <v>281</v>
      </c>
      <c r="N32" s="13"/>
      <c r="O32" s="10">
        <v>15</v>
      </c>
      <c r="P32" s="7">
        <v>1.56</v>
      </c>
      <c r="Q32" s="7">
        <v>5.19</v>
      </c>
      <c r="R32" s="7">
        <v>12.69</v>
      </c>
      <c r="S32" s="7">
        <v>47.99</v>
      </c>
    </row>
    <row r="33" spans="4:19" ht="15.75">
      <c r="D33" s="5">
        <v>3</v>
      </c>
      <c r="E33" s="5">
        <v>24</v>
      </c>
      <c r="G33" s="5">
        <v>4</v>
      </c>
      <c r="H33" s="5" t="s">
        <v>122</v>
      </c>
      <c r="J33" s="5">
        <v>3</v>
      </c>
      <c r="K33" s="5">
        <v>14</v>
      </c>
      <c r="L33" s="22">
        <v>4</v>
      </c>
      <c r="M33" s="7" t="s">
        <v>125</v>
      </c>
      <c r="N33" s="13"/>
      <c r="O33" s="10">
        <v>16</v>
      </c>
      <c r="P33" s="7">
        <v>1.57</v>
      </c>
      <c r="Q33" s="7">
        <v>5.2</v>
      </c>
      <c r="R33" s="7">
        <v>12.7</v>
      </c>
      <c r="S33" s="7">
        <v>48</v>
      </c>
    </row>
    <row r="34" spans="4:19" ht="15.75">
      <c r="D34" s="5">
        <v>2</v>
      </c>
      <c r="E34" s="5">
        <v>24.1</v>
      </c>
      <c r="G34" s="5">
        <v>3</v>
      </c>
      <c r="H34" s="5" t="s">
        <v>262</v>
      </c>
      <c r="J34" s="5">
        <v>2</v>
      </c>
      <c r="K34" s="5">
        <v>14.1</v>
      </c>
      <c r="L34" s="22">
        <v>3</v>
      </c>
      <c r="M34" s="7" t="s">
        <v>280</v>
      </c>
      <c r="N34" s="13"/>
      <c r="O34" s="10">
        <v>16</v>
      </c>
      <c r="P34" s="7">
        <v>1.59</v>
      </c>
      <c r="Q34" s="7">
        <v>5.29</v>
      </c>
      <c r="R34" s="7">
        <v>13.19</v>
      </c>
      <c r="S34" s="7">
        <v>51.99</v>
      </c>
    </row>
    <row r="35" spans="4:19" ht="15.75">
      <c r="D35" s="5">
        <v>2</v>
      </c>
      <c r="E35" s="5">
        <v>24.5</v>
      </c>
      <c r="G35" s="5">
        <v>3</v>
      </c>
      <c r="H35" s="5" t="s">
        <v>128</v>
      </c>
      <c r="J35" s="5">
        <v>2</v>
      </c>
      <c r="K35" s="5">
        <v>14.5</v>
      </c>
      <c r="L35" s="22">
        <v>3</v>
      </c>
      <c r="M35" s="7" t="s">
        <v>131</v>
      </c>
      <c r="N35" s="13"/>
      <c r="O35" s="10">
        <v>17</v>
      </c>
      <c r="P35" s="7">
        <v>1.6</v>
      </c>
      <c r="Q35" s="7">
        <v>5.3</v>
      </c>
      <c r="R35" s="7">
        <v>13.2</v>
      </c>
      <c r="S35" s="7">
        <v>52</v>
      </c>
    </row>
    <row r="36" spans="4:19" ht="15.75">
      <c r="D36" s="5">
        <v>1</v>
      </c>
      <c r="E36" s="5">
        <v>24.6</v>
      </c>
      <c r="G36" s="5">
        <v>2</v>
      </c>
      <c r="H36" s="5" t="s">
        <v>261</v>
      </c>
      <c r="J36" s="5">
        <v>1</v>
      </c>
      <c r="K36" s="5">
        <v>14.6</v>
      </c>
      <c r="L36" s="22">
        <v>2</v>
      </c>
      <c r="M36" s="7" t="s">
        <v>279</v>
      </c>
      <c r="N36" s="13"/>
      <c r="O36" s="10">
        <v>17</v>
      </c>
      <c r="P36" s="7">
        <v>1.61</v>
      </c>
      <c r="Q36" s="7">
        <v>5.39</v>
      </c>
      <c r="R36" s="7">
        <v>13.59</v>
      </c>
      <c r="S36" s="7">
        <v>55.99</v>
      </c>
    </row>
    <row r="37" spans="4:19" ht="15.75">
      <c r="D37" s="5">
        <v>1</v>
      </c>
      <c r="E37" s="5">
        <v>25</v>
      </c>
      <c r="G37" s="5">
        <v>2</v>
      </c>
      <c r="H37" s="5" t="s">
        <v>135</v>
      </c>
      <c r="J37" s="5">
        <v>1</v>
      </c>
      <c r="K37" s="5">
        <v>15</v>
      </c>
      <c r="L37" s="22">
        <v>2</v>
      </c>
      <c r="M37" s="7" t="s">
        <v>138</v>
      </c>
      <c r="N37" s="13"/>
      <c r="O37" s="10">
        <v>18</v>
      </c>
      <c r="P37" s="7">
        <v>1.62</v>
      </c>
      <c r="Q37" s="7">
        <v>5.4</v>
      </c>
      <c r="R37" s="7">
        <v>13.6</v>
      </c>
      <c r="S37" s="7">
        <v>56</v>
      </c>
    </row>
    <row r="38" spans="4:19" ht="15.75">
      <c r="D38" s="5">
        <v>0</v>
      </c>
      <c r="E38" s="5">
        <v>25.1</v>
      </c>
      <c r="G38" s="5">
        <v>1</v>
      </c>
      <c r="H38" s="5" t="s">
        <v>260</v>
      </c>
      <c r="J38" s="11">
        <v>0</v>
      </c>
      <c r="K38" s="5">
        <v>15.1</v>
      </c>
      <c r="L38" s="22">
        <v>1</v>
      </c>
      <c r="M38" s="7" t="s">
        <v>278</v>
      </c>
      <c r="N38" s="13"/>
      <c r="O38" s="10">
        <v>18</v>
      </c>
      <c r="P38" s="7">
        <v>1.63</v>
      </c>
      <c r="Q38" s="7">
        <v>5.49</v>
      </c>
      <c r="R38" s="7">
        <v>13.99</v>
      </c>
      <c r="S38" s="7">
        <v>59.99</v>
      </c>
    </row>
    <row r="39" spans="4:19" ht="15.75">
      <c r="D39" s="12"/>
      <c r="G39" s="5">
        <v>1</v>
      </c>
      <c r="H39" s="5" t="s">
        <v>141</v>
      </c>
      <c r="L39" s="22">
        <v>1</v>
      </c>
      <c r="M39" s="7" t="s">
        <v>144</v>
      </c>
      <c r="N39" s="13"/>
      <c r="O39" s="10">
        <v>19</v>
      </c>
      <c r="P39" s="7">
        <v>1.64</v>
      </c>
      <c r="Q39" s="7">
        <v>5.5</v>
      </c>
      <c r="R39" s="7">
        <v>14</v>
      </c>
      <c r="S39" s="7">
        <v>60</v>
      </c>
    </row>
    <row r="40" spans="4:19" ht="15.75">
      <c r="D40" s="12"/>
      <c r="G40" s="5">
        <v>0</v>
      </c>
      <c r="H40" s="5" t="s">
        <v>242</v>
      </c>
      <c r="L40" s="23">
        <v>0</v>
      </c>
      <c r="M40" s="7" t="s">
        <v>243</v>
      </c>
      <c r="N40" s="13"/>
      <c r="O40" s="10">
        <v>20</v>
      </c>
      <c r="P40" s="7">
        <v>1.65</v>
      </c>
      <c r="Q40" s="7">
        <v>5.51</v>
      </c>
      <c r="R40" s="7">
        <v>14.01</v>
      </c>
      <c r="S40" s="7">
        <v>60.01</v>
      </c>
    </row>
    <row r="41" spans="4:19" ht="15.75">
      <c r="D41" s="12"/>
      <c r="M41" s="21"/>
      <c r="N41" s="24"/>
    </row>
    <row r="42" spans="4:19" ht="15.75">
      <c r="D42" s="12"/>
    </row>
    <row r="43" spans="4:19" ht="15.75">
      <c r="D43" s="12"/>
    </row>
    <row r="44" spans="4:19" ht="15.75">
      <c r="D44" s="12"/>
    </row>
    <row r="45" spans="4:19" ht="15.75">
      <c r="D45" s="12"/>
    </row>
  </sheetData>
  <sheetProtection password="F735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S45"/>
  <sheetViews>
    <sheetView workbookViewId="0">
      <selection activeCell="D23" sqref="D23"/>
    </sheetView>
  </sheetViews>
  <sheetFormatPr defaultRowHeight="15"/>
  <cols>
    <col min="12" max="12" width="9.140625" style="23"/>
  </cols>
  <sheetData>
    <row r="1" spans="1:19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>
      <c r="A2" s="5">
        <v>20</v>
      </c>
      <c r="B2">
        <v>20</v>
      </c>
      <c r="C2" s="5">
        <v>1</v>
      </c>
      <c r="D2" s="5">
        <v>20</v>
      </c>
      <c r="E2" s="5">
        <v>10</v>
      </c>
      <c r="G2" s="5">
        <v>20</v>
      </c>
      <c r="H2" t="s">
        <v>259</v>
      </c>
      <c r="J2">
        <v>20</v>
      </c>
      <c r="K2" s="5">
        <v>4</v>
      </c>
      <c r="L2" s="23">
        <v>20</v>
      </c>
      <c r="M2" t="s">
        <v>277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>
      <c r="A3" s="5">
        <v>19</v>
      </c>
      <c r="B3" s="5">
        <v>19</v>
      </c>
      <c r="C3" s="5">
        <v>8.6</v>
      </c>
      <c r="D3" s="5">
        <v>19</v>
      </c>
      <c r="E3" s="5">
        <v>21</v>
      </c>
      <c r="F3" s="5"/>
      <c r="G3" s="5">
        <v>19</v>
      </c>
      <c r="H3" s="5" t="s">
        <v>149</v>
      </c>
      <c r="I3" s="5">
        <v>9.84</v>
      </c>
      <c r="J3" s="5">
        <v>19</v>
      </c>
      <c r="K3" s="5">
        <v>10.5</v>
      </c>
      <c r="L3" s="22">
        <v>19</v>
      </c>
      <c r="M3" s="7" t="s">
        <v>152</v>
      </c>
      <c r="N3" s="7"/>
      <c r="O3" s="10">
        <v>1</v>
      </c>
      <c r="P3" s="7">
        <v>0.8</v>
      </c>
      <c r="Q3" s="7">
        <v>2</v>
      </c>
      <c r="R3" s="7">
        <v>2.5</v>
      </c>
      <c r="S3" s="7">
        <v>13</v>
      </c>
    </row>
    <row r="4" spans="1:19" ht="15.75">
      <c r="A4" s="5">
        <v>18</v>
      </c>
      <c r="B4" s="5">
        <v>18</v>
      </c>
      <c r="C4" s="5">
        <v>8.6999999999999993</v>
      </c>
      <c r="D4" s="5">
        <v>18</v>
      </c>
      <c r="E4" s="5">
        <v>21.1</v>
      </c>
      <c r="F4" s="5"/>
      <c r="G4" s="5">
        <v>18</v>
      </c>
      <c r="H4" s="5" t="s">
        <v>296</v>
      </c>
      <c r="I4" s="5">
        <v>9.94</v>
      </c>
      <c r="J4" s="5">
        <v>18</v>
      </c>
      <c r="K4" s="5">
        <v>10.6</v>
      </c>
      <c r="L4" s="22">
        <v>18</v>
      </c>
      <c r="M4" s="7" t="s">
        <v>313</v>
      </c>
      <c r="N4" s="7"/>
      <c r="O4" s="10">
        <v>1</v>
      </c>
      <c r="P4" s="7">
        <v>0.84</v>
      </c>
      <c r="Q4" s="7">
        <v>2.2400000000000002</v>
      </c>
      <c r="R4" s="7">
        <v>2.99</v>
      </c>
      <c r="S4" s="7">
        <v>13.99</v>
      </c>
    </row>
    <row r="5" spans="1:19" ht="15.75">
      <c r="A5" s="5">
        <v>17</v>
      </c>
      <c r="B5" s="5">
        <v>17</v>
      </c>
      <c r="C5" s="5">
        <v>8.8000000000000007</v>
      </c>
      <c r="D5" s="5">
        <v>17</v>
      </c>
      <c r="E5" s="5">
        <v>21.2</v>
      </c>
      <c r="F5" s="5"/>
      <c r="G5" s="5">
        <v>18</v>
      </c>
      <c r="H5" s="5" t="s">
        <v>154</v>
      </c>
      <c r="I5" s="5">
        <v>10.039999999999999</v>
      </c>
      <c r="J5" s="5">
        <v>17</v>
      </c>
      <c r="K5" s="5">
        <v>10.7</v>
      </c>
      <c r="L5" s="22">
        <v>18</v>
      </c>
      <c r="M5" s="7" t="s">
        <v>156</v>
      </c>
      <c r="N5" s="7"/>
      <c r="O5" s="10">
        <v>2</v>
      </c>
      <c r="P5" s="7">
        <v>0.85</v>
      </c>
      <c r="Q5" s="7">
        <v>2.25</v>
      </c>
      <c r="R5" s="7">
        <v>3</v>
      </c>
      <c r="S5" s="7">
        <v>14</v>
      </c>
    </row>
    <row r="6" spans="1:19" ht="15.75">
      <c r="A6" s="5">
        <v>16</v>
      </c>
      <c r="B6" s="5">
        <v>16</v>
      </c>
      <c r="C6" s="5">
        <v>8.9</v>
      </c>
      <c r="D6" s="5">
        <v>16</v>
      </c>
      <c r="E6" s="5">
        <v>21.3</v>
      </c>
      <c r="F6" s="5"/>
      <c r="G6" s="5">
        <v>17</v>
      </c>
      <c r="H6" s="5" t="s">
        <v>297</v>
      </c>
      <c r="I6" s="5">
        <v>10.239999999999998</v>
      </c>
      <c r="J6" s="5">
        <v>16</v>
      </c>
      <c r="K6" s="5">
        <v>10.8</v>
      </c>
      <c r="L6" s="22">
        <v>17</v>
      </c>
      <c r="M6" s="7" t="s">
        <v>314</v>
      </c>
      <c r="N6" s="7"/>
      <c r="O6" s="10">
        <v>2</v>
      </c>
      <c r="P6" s="7">
        <v>0.89</v>
      </c>
      <c r="Q6" s="7">
        <v>2.4900000000000002</v>
      </c>
      <c r="R6" s="7">
        <v>3.49</v>
      </c>
      <c r="S6" s="7">
        <v>14.99</v>
      </c>
    </row>
    <row r="7" spans="1:19" ht="15.75">
      <c r="A7" s="5">
        <v>15</v>
      </c>
      <c r="B7" s="5">
        <v>15</v>
      </c>
      <c r="C7" s="5">
        <v>9</v>
      </c>
      <c r="D7" s="5">
        <v>16</v>
      </c>
      <c r="E7" s="5">
        <v>21.4</v>
      </c>
      <c r="F7" s="5"/>
      <c r="G7" s="5">
        <v>17</v>
      </c>
      <c r="H7" s="5" t="s">
        <v>109</v>
      </c>
      <c r="I7" s="5">
        <v>10.439999999999998</v>
      </c>
      <c r="J7" s="5">
        <v>16</v>
      </c>
      <c r="K7" s="5">
        <v>10.9</v>
      </c>
      <c r="L7" s="22">
        <v>17</v>
      </c>
      <c r="M7" s="7" t="s">
        <v>84</v>
      </c>
      <c r="N7" s="7"/>
      <c r="O7" s="10">
        <v>3</v>
      </c>
      <c r="P7" s="7">
        <v>0.9</v>
      </c>
      <c r="Q7" s="7">
        <v>2.5</v>
      </c>
      <c r="R7" s="7">
        <v>3.5</v>
      </c>
      <c r="S7" s="7">
        <v>15</v>
      </c>
    </row>
    <row r="8" spans="1:19" ht="15.75">
      <c r="A8" s="5">
        <v>14</v>
      </c>
      <c r="B8" s="5">
        <v>14</v>
      </c>
      <c r="C8" s="5">
        <v>9.1</v>
      </c>
      <c r="D8" s="5">
        <v>15</v>
      </c>
      <c r="E8" s="5">
        <v>21.5</v>
      </c>
      <c r="F8" s="6"/>
      <c r="G8" s="5">
        <v>16</v>
      </c>
      <c r="H8" s="5" t="s">
        <v>264</v>
      </c>
      <c r="I8" s="5">
        <v>10.639999999999997</v>
      </c>
      <c r="J8" s="5">
        <v>15</v>
      </c>
      <c r="K8" s="5">
        <v>11</v>
      </c>
      <c r="L8" s="22">
        <v>16</v>
      </c>
      <c r="M8" s="7" t="s">
        <v>286</v>
      </c>
      <c r="N8" s="7"/>
      <c r="O8" s="10">
        <v>3</v>
      </c>
      <c r="P8" s="7">
        <v>0.93</v>
      </c>
      <c r="Q8" s="7">
        <v>2.69</v>
      </c>
      <c r="R8" s="7">
        <v>3.99</v>
      </c>
      <c r="S8" s="7">
        <v>15.99</v>
      </c>
    </row>
    <row r="9" spans="1:19" ht="15.75">
      <c r="A9" s="5">
        <v>13</v>
      </c>
      <c r="B9" s="5">
        <v>13</v>
      </c>
      <c r="C9" s="5">
        <v>9.1999999999999993</v>
      </c>
      <c r="D9" s="5">
        <v>15</v>
      </c>
      <c r="E9" s="5">
        <v>21.6</v>
      </c>
      <c r="F9" s="5"/>
      <c r="G9" s="5">
        <v>16</v>
      </c>
      <c r="H9" s="5" t="s">
        <v>160</v>
      </c>
      <c r="I9" s="5">
        <v>10.839999999999996</v>
      </c>
      <c r="J9" s="5">
        <v>15</v>
      </c>
      <c r="K9" s="5">
        <v>11.1</v>
      </c>
      <c r="L9" s="22">
        <v>16</v>
      </c>
      <c r="M9" s="7" t="s">
        <v>91</v>
      </c>
      <c r="N9" s="7"/>
      <c r="O9" s="10">
        <v>4</v>
      </c>
      <c r="P9" s="7">
        <v>0.94</v>
      </c>
      <c r="Q9" s="7">
        <v>2.7</v>
      </c>
      <c r="R9" s="7">
        <v>4</v>
      </c>
      <c r="S9" s="7">
        <v>16</v>
      </c>
    </row>
    <row r="10" spans="1:19" ht="15.75">
      <c r="A10" s="5">
        <v>12</v>
      </c>
      <c r="B10" s="5">
        <v>12</v>
      </c>
      <c r="C10" s="5">
        <v>9.3000000000000007</v>
      </c>
      <c r="D10" s="5">
        <v>14</v>
      </c>
      <c r="E10" s="5">
        <v>21.7</v>
      </c>
      <c r="F10" s="5"/>
      <c r="G10" s="5">
        <v>15</v>
      </c>
      <c r="H10" s="5" t="s">
        <v>298</v>
      </c>
      <c r="I10" s="5">
        <v>11.039999999999996</v>
      </c>
      <c r="J10" s="5">
        <v>14</v>
      </c>
      <c r="K10" s="5">
        <v>11.2</v>
      </c>
      <c r="L10" s="22">
        <v>15</v>
      </c>
      <c r="M10" s="7" t="s">
        <v>285</v>
      </c>
      <c r="N10" s="7"/>
      <c r="O10" s="10">
        <v>4</v>
      </c>
      <c r="P10" s="7">
        <v>0.97</v>
      </c>
      <c r="Q10" s="7">
        <v>2.89</v>
      </c>
      <c r="R10" s="7">
        <v>4.49</v>
      </c>
      <c r="S10" s="7">
        <v>16.989999999999998</v>
      </c>
    </row>
    <row r="11" spans="1:19" ht="15.75">
      <c r="A11" s="5">
        <v>11</v>
      </c>
      <c r="B11" s="5">
        <v>11</v>
      </c>
      <c r="C11" s="5">
        <v>9.4</v>
      </c>
      <c r="D11" s="5">
        <v>14</v>
      </c>
      <c r="E11" s="5">
        <v>21.8</v>
      </c>
      <c r="F11" s="5"/>
      <c r="G11" s="5">
        <v>15</v>
      </c>
      <c r="H11" s="5" t="s">
        <v>165</v>
      </c>
      <c r="I11" s="5">
        <v>11.239999999999995</v>
      </c>
      <c r="J11" s="5">
        <v>14</v>
      </c>
      <c r="K11" s="5">
        <v>11.3</v>
      </c>
      <c r="L11" s="22">
        <v>15</v>
      </c>
      <c r="M11" s="7" t="s">
        <v>168</v>
      </c>
      <c r="N11" s="7"/>
      <c r="O11" s="10">
        <v>5</v>
      </c>
      <c r="P11" s="7">
        <v>0.98</v>
      </c>
      <c r="Q11" s="7">
        <v>2.9</v>
      </c>
      <c r="R11" s="7">
        <v>4.5</v>
      </c>
      <c r="S11" s="7">
        <v>17</v>
      </c>
    </row>
    <row r="12" spans="1:19" ht="15.75">
      <c r="A12" s="5">
        <v>10</v>
      </c>
      <c r="B12" s="5">
        <v>10</v>
      </c>
      <c r="C12" s="5">
        <v>9.5</v>
      </c>
      <c r="D12" s="5">
        <v>13</v>
      </c>
      <c r="E12" s="5">
        <v>21.9</v>
      </c>
      <c r="F12" s="5"/>
      <c r="G12" s="5">
        <v>14</v>
      </c>
      <c r="H12" s="5" t="s">
        <v>299</v>
      </c>
      <c r="I12" s="5">
        <v>11.539999999999996</v>
      </c>
      <c r="J12" s="5">
        <v>13</v>
      </c>
      <c r="K12" s="5">
        <v>11.4</v>
      </c>
      <c r="L12" s="22">
        <v>14</v>
      </c>
      <c r="M12" s="7" t="s">
        <v>315</v>
      </c>
      <c r="N12" s="7"/>
      <c r="O12" s="10">
        <v>5</v>
      </c>
      <c r="P12" s="7">
        <v>1.01</v>
      </c>
      <c r="Q12" s="7">
        <v>3.09</v>
      </c>
      <c r="R12" s="7">
        <v>4.99</v>
      </c>
      <c r="S12" s="7">
        <v>17.989999999999998</v>
      </c>
    </row>
    <row r="13" spans="1:19" ht="15.75">
      <c r="A13" s="5">
        <v>9</v>
      </c>
      <c r="B13" s="5">
        <v>9</v>
      </c>
      <c r="C13" s="5">
        <v>9.6</v>
      </c>
      <c r="D13" s="5">
        <v>13</v>
      </c>
      <c r="E13" s="5">
        <v>22</v>
      </c>
      <c r="F13" s="5"/>
      <c r="G13" s="5">
        <v>14</v>
      </c>
      <c r="H13" s="6" t="s">
        <v>170</v>
      </c>
      <c r="I13" s="5">
        <v>11.839999999999996</v>
      </c>
      <c r="J13" s="5">
        <v>13</v>
      </c>
      <c r="K13" s="5">
        <v>11.5</v>
      </c>
      <c r="L13" s="22">
        <v>14</v>
      </c>
      <c r="M13" s="7" t="s">
        <v>172</v>
      </c>
      <c r="N13" s="7"/>
      <c r="O13" s="10">
        <v>6</v>
      </c>
      <c r="P13" s="7">
        <v>1.02</v>
      </c>
      <c r="Q13" s="7">
        <v>3.1</v>
      </c>
      <c r="R13" s="7">
        <v>5</v>
      </c>
      <c r="S13" s="7">
        <v>18</v>
      </c>
    </row>
    <row r="14" spans="1:19" ht="15.75">
      <c r="A14" s="5">
        <v>8</v>
      </c>
      <c r="B14" s="5">
        <v>8</v>
      </c>
      <c r="C14" s="5">
        <v>9.6999999999999993</v>
      </c>
      <c r="D14" s="5">
        <v>12</v>
      </c>
      <c r="E14" s="5">
        <v>22.1</v>
      </c>
      <c r="F14" s="5"/>
      <c r="G14" s="5">
        <v>13</v>
      </c>
      <c r="H14" s="6" t="s">
        <v>300</v>
      </c>
      <c r="I14" s="5">
        <v>12.139999999999997</v>
      </c>
      <c r="J14" s="5">
        <v>12</v>
      </c>
      <c r="K14" s="5">
        <v>11.6</v>
      </c>
      <c r="L14" s="22">
        <v>13</v>
      </c>
      <c r="M14" s="7" t="s">
        <v>316</v>
      </c>
      <c r="N14" s="7"/>
      <c r="O14" s="10">
        <v>6</v>
      </c>
      <c r="P14" s="7">
        <v>1.05</v>
      </c>
      <c r="Q14" s="7">
        <v>3.29</v>
      </c>
      <c r="R14" s="7">
        <v>5.39</v>
      </c>
      <c r="S14" s="7">
        <v>18.989999999999998</v>
      </c>
    </row>
    <row r="15" spans="1:19" ht="15.75">
      <c r="A15" s="5">
        <v>7</v>
      </c>
      <c r="B15" s="5">
        <v>7</v>
      </c>
      <c r="C15" s="5">
        <v>9.8000000000000007</v>
      </c>
      <c r="D15" s="5">
        <v>12</v>
      </c>
      <c r="E15" s="5">
        <v>22.3</v>
      </c>
      <c r="F15" s="5"/>
      <c r="G15" s="5">
        <v>13</v>
      </c>
      <c r="H15" s="5" t="s">
        <v>176</v>
      </c>
      <c r="I15" s="5">
        <v>12.539999999999997</v>
      </c>
      <c r="J15" s="5">
        <v>12</v>
      </c>
      <c r="K15" s="5">
        <v>11.7</v>
      </c>
      <c r="L15" s="22">
        <v>13</v>
      </c>
      <c r="M15" s="7" t="s">
        <v>179</v>
      </c>
      <c r="N15" s="7"/>
      <c r="O15" s="10">
        <v>7</v>
      </c>
      <c r="P15" s="7">
        <v>1.06</v>
      </c>
      <c r="Q15" s="7">
        <v>3.3</v>
      </c>
      <c r="R15" s="7">
        <v>5.4</v>
      </c>
      <c r="S15" s="7">
        <v>19</v>
      </c>
    </row>
    <row r="16" spans="1:19" ht="15.75">
      <c r="A16" s="5">
        <v>6</v>
      </c>
      <c r="B16" s="5">
        <v>7</v>
      </c>
      <c r="C16" s="5">
        <v>9.9</v>
      </c>
      <c r="D16" s="5">
        <v>11</v>
      </c>
      <c r="E16" s="5">
        <v>22.4</v>
      </c>
      <c r="F16" s="5"/>
      <c r="G16" s="5">
        <v>12</v>
      </c>
      <c r="H16" s="5" t="s">
        <v>301</v>
      </c>
      <c r="I16" s="5">
        <v>12.939999999999998</v>
      </c>
      <c r="J16" s="5">
        <v>11</v>
      </c>
      <c r="K16" s="5">
        <v>11.8</v>
      </c>
      <c r="L16" s="22">
        <v>12</v>
      </c>
      <c r="M16" s="7" t="s">
        <v>317</v>
      </c>
      <c r="N16" s="7"/>
      <c r="O16" s="10">
        <v>7</v>
      </c>
      <c r="P16" s="7">
        <v>1.0900000000000001</v>
      </c>
      <c r="Q16" s="7">
        <v>3.49</v>
      </c>
      <c r="R16" s="7">
        <v>5.79</v>
      </c>
      <c r="S16" s="7">
        <v>19.989999999999998</v>
      </c>
    </row>
    <row r="17" spans="1:19" ht="15.75">
      <c r="A17" s="5">
        <v>5</v>
      </c>
      <c r="B17" s="5">
        <v>6</v>
      </c>
      <c r="C17" s="5">
        <v>10</v>
      </c>
      <c r="D17" s="5">
        <v>11</v>
      </c>
      <c r="E17" s="5">
        <v>22.6</v>
      </c>
      <c r="F17" s="5"/>
      <c r="G17" s="5">
        <v>12</v>
      </c>
      <c r="H17" s="5" t="s">
        <v>182</v>
      </c>
      <c r="I17" s="5">
        <v>13.339999999999998</v>
      </c>
      <c r="J17" s="5">
        <v>11</v>
      </c>
      <c r="K17" s="5">
        <v>11.9</v>
      </c>
      <c r="L17" s="22">
        <v>12</v>
      </c>
      <c r="M17" s="7" t="s">
        <v>185</v>
      </c>
      <c r="N17" s="7"/>
      <c r="O17" s="10">
        <v>8</v>
      </c>
      <c r="P17" s="7">
        <v>1.1000000000000001</v>
      </c>
      <c r="Q17" s="7">
        <v>3.5</v>
      </c>
      <c r="R17" s="7">
        <v>5.8</v>
      </c>
      <c r="S17" s="7">
        <v>20</v>
      </c>
    </row>
    <row r="18" spans="1:19" ht="15.75">
      <c r="A18" s="5">
        <v>4</v>
      </c>
      <c r="B18" s="5">
        <v>6</v>
      </c>
      <c r="C18" s="5">
        <v>10.1</v>
      </c>
      <c r="D18" s="5">
        <v>10</v>
      </c>
      <c r="E18" s="5">
        <v>22.7</v>
      </c>
      <c r="F18" s="5"/>
      <c r="G18" s="5">
        <v>11</v>
      </c>
      <c r="H18" s="5" t="s">
        <v>302</v>
      </c>
      <c r="I18" s="5">
        <v>13.839999999999998</v>
      </c>
      <c r="J18" s="5">
        <v>10</v>
      </c>
      <c r="K18" s="5">
        <v>12</v>
      </c>
      <c r="L18" s="22">
        <v>11</v>
      </c>
      <c r="M18" s="7" t="s">
        <v>318</v>
      </c>
      <c r="N18" s="7"/>
      <c r="O18" s="10">
        <v>8</v>
      </c>
      <c r="P18" s="7">
        <v>1.1299999999999999</v>
      </c>
      <c r="Q18" s="7">
        <v>3.64</v>
      </c>
      <c r="R18" s="7">
        <v>6.19</v>
      </c>
      <c r="S18" s="7">
        <v>20.99</v>
      </c>
    </row>
    <row r="19" spans="1:19" ht="15.75">
      <c r="A19" s="5">
        <v>3</v>
      </c>
      <c r="B19" s="5">
        <v>5</v>
      </c>
      <c r="C19" s="5">
        <v>10.199999999999999</v>
      </c>
      <c r="D19" s="5">
        <v>10</v>
      </c>
      <c r="E19" s="5">
        <v>22.9</v>
      </c>
      <c r="F19" s="5"/>
      <c r="G19" s="5">
        <v>11</v>
      </c>
      <c r="H19" s="5" t="s">
        <v>188</v>
      </c>
      <c r="I19" s="5">
        <v>14.239999999999998</v>
      </c>
      <c r="J19" s="5">
        <v>10</v>
      </c>
      <c r="K19" s="5">
        <v>12.2</v>
      </c>
      <c r="L19" s="22">
        <v>11</v>
      </c>
      <c r="M19" s="7" t="s">
        <v>190</v>
      </c>
      <c r="N19" s="7"/>
      <c r="O19" s="10">
        <v>9</v>
      </c>
      <c r="P19" s="7">
        <v>1.1399999999999999</v>
      </c>
      <c r="Q19" s="7">
        <v>3.65</v>
      </c>
      <c r="R19" s="7">
        <v>6.2</v>
      </c>
      <c r="S19" s="7">
        <v>21</v>
      </c>
    </row>
    <row r="20" spans="1:19" ht="15.75">
      <c r="A20" s="5">
        <v>2</v>
      </c>
      <c r="B20" s="5">
        <v>5</v>
      </c>
      <c r="C20" s="5">
        <v>10.3</v>
      </c>
      <c r="D20" s="5">
        <v>9</v>
      </c>
      <c r="E20" s="5">
        <v>23</v>
      </c>
      <c r="F20" s="5"/>
      <c r="G20" s="5">
        <v>10</v>
      </c>
      <c r="H20" s="5" t="s">
        <v>303</v>
      </c>
      <c r="I20" s="5">
        <v>14.739999999999998</v>
      </c>
      <c r="J20" s="5">
        <v>9</v>
      </c>
      <c r="K20" s="5">
        <v>12.3</v>
      </c>
      <c r="L20" s="22">
        <v>10</v>
      </c>
      <c r="M20" s="7" t="s">
        <v>319</v>
      </c>
      <c r="N20" s="7"/>
      <c r="O20" s="10">
        <v>9</v>
      </c>
      <c r="P20" s="7">
        <v>1.17</v>
      </c>
      <c r="Q20" s="7">
        <v>3.79</v>
      </c>
      <c r="R20" s="7">
        <v>6.59</v>
      </c>
      <c r="S20" s="7">
        <v>22.99</v>
      </c>
    </row>
    <row r="21" spans="1:19" ht="15.75">
      <c r="A21" s="5">
        <v>1</v>
      </c>
      <c r="B21" s="5">
        <v>4</v>
      </c>
      <c r="C21" s="5">
        <v>10.4</v>
      </c>
      <c r="D21" s="5">
        <v>9</v>
      </c>
      <c r="E21" s="5">
        <v>23.2</v>
      </c>
      <c r="F21" s="5"/>
      <c r="G21" s="5">
        <v>10</v>
      </c>
      <c r="H21" s="5" t="s">
        <v>193</v>
      </c>
      <c r="I21" s="5">
        <v>15.239999999999998</v>
      </c>
      <c r="J21" s="5">
        <v>9</v>
      </c>
      <c r="K21" s="5">
        <v>12.5</v>
      </c>
      <c r="L21" s="22">
        <v>10</v>
      </c>
      <c r="M21" s="7" t="s">
        <v>196</v>
      </c>
      <c r="N21" s="7"/>
      <c r="O21" s="10">
        <v>10</v>
      </c>
      <c r="P21" s="7">
        <v>1.18</v>
      </c>
      <c r="Q21" s="7">
        <v>3.8</v>
      </c>
      <c r="R21" s="7">
        <v>6.6</v>
      </c>
      <c r="S21" s="7">
        <v>23</v>
      </c>
    </row>
    <row r="22" spans="1:19" ht="15.75">
      <c r="A22" s="5">
        <v>0</v>
      </c>
      <c r="B22" s="5">
        <v>4</v>
      </c>
      <c r="C22" s="5">
        <v>10.5</v>
      </c>
      <c r="D22" s="5">
        <v>8</v>
      </c>
      <c r="E22" s="5">
        <v>23.3</v>
      </c>
      <c r="G22" s="5">
        <v>9</v>
      </c>
      <c r="H22" s="5" t="s">
        <v>304</v>
      </c>
      <c r="J22" s="5">
        <v>8</v>
      </c>
      <c r="K22" s="5">
        <v>12.6</v>
      </c>
      <c r="L22" s="22">
        <v>9</v>
      </c>
      <c r="M22" s="7" t="s">
        <v>320</v>
      </c>
      <c r="N22" s="13"/>
      <c r="O22" s="10">
        <v>10</v>
      </c>
      <c r="P22" s="7">
        <v>1.21</v>
      </c>
      <c r="Q22" s="7">
        <v>3.94</v>
      </c>
      <c r="R22" s="7">
        <v>6.99</v>
      </c>
      <c r="S22" s="7">
        <v>24.99</v>
      </c>
    </row>
    <row r="23" spans="1:19" ht="15.75">
      <c r="B23" s="5">
        <v>3</v>
      </c>
      <c r="C23" s="5">
        <v>10.6</v>
      </c>
      <c r="D23" s="5">
        <v>8</v>
      </c>
      <c r="E23" s="5">
        <v>23.6</v>
      </c>
      <c r="G23" s="5">
        <v>9</v>
      </c>
      <c r="H23" s="5" t="s">
        <v>141</v>
      </c>
      <c r="J23" s="5">
        <v>8</v>
      </c>
      <c r="K23" s="5">
        <v>12.8</v>
      </c>
      <c r="L23" s="22">
        <v>9</v>
      </c>
      <c r="M23" s="7" t="s">
        <v>125</v>
      </c>
      <c r="N23" s="13"/>
      <c r="O23" s="10">
        <v>11</v>
      </c>
      <c r="P23" s="7">
        <v>1.22</v>
      </c>
      <c r="Q23" s="7">
        <v>3.95</v>
      </c>
      <c r="R23" s="7">
        <v>7</v>
      </c>
      <c r="S23" s="7">
        <v>25</v>
      </c>
    </row>
    <row r="24" spans="1:19" ht="15.75">
      <c r="B24" s="5">
        <v>3</v>
      </c>
      <c r="C24" s="5">
        <v>10.8</v>
      </c>
      <c r="D24" s="5">
        <v>7</v>
      </c>
      <c r="E24" s="5">
        <v>23.7</v>
      </c>
      <c r="G24" s="5">
        <v>8</v>
      </c>
      <c r="H24" s="5" t="s">
        <v>242</v>
      </c>
      <c r="J24" s="5">
        <v>7</v>
      </c>
      <c r="K24" s="5">
        <v>12.9</v>
      </c>
      <c r="L24" s="22">
        <v>8</v>
      </c>
      <c r="M24" s="7" t="s">
        <v>280</v>
      </c>
      <c r="N24" s="13"/>
      <c r="O24" s="10">
        <v>11</v>
      </c>
      <c r="P24" s="7">
        <v>1.25</v>
      </c>
      <c r="Q24" s="7">
        <v>4.09</v>
      </c>
      <c r="R24" s="7">
        <v>7.39</v>
      </c>
      <c r="S24" s="7">
        <v>28.99</v>
      </c>
    </row>
    <row r="25" spans="1:19" ht="15.75">
      <c r="B25" s="5">
        <v>2</v>
      </c>
      <c r="C25" s="5">
        <v>10.9</v>
      </c>
      <c r="D25" s="5">
        <v>7</v>
      </c>
      <c r="E25" s="5">
        <v>24</v>
      </c>
      <c r="G25" s="5">
        <v>8</v>
      </c>
      <c r="H25" s="5" t="s">
        <v>201</v>
      </c>
      <c r="J25" s="5">
        <v>7</v>
      </c>
      <c r="K25" s="5">
        <v>13.2</v>
      </c>
      <c r="L25" s="22">
        <v>8</v>
      </c>
      <c r="M25" s="7" t="s">
        <v>204</v>
      </c>
      <c r="N25" s="13"/>
      <c r="O25" s="10">
        <v>12</v>
      </c>
      <c r="P25" s="7">
        <v>1.26</v>
      </c>
      <c r="Q25" s="7">
        <v>4.0999999999999996</v>
      </c>
      <c r="R25" s="7">
        <v>7.4</v>
      </c>
      <c r="S25" s="7">
        <v>29</v>
      </c>
    </row>
    <row r="26" spans="1:19" ht="15.75">
      <c r="B26" s="5">
        <v>2</v>
      </c>
      <c r="C26" s="5">
        <v>11.1</v>
      </c>
      <c r="D26" s="5">
        <v>6</v>
      </c>
      <c r="E26" s="5">
        <v>24.1</v>
      </c>
      <c r="G26" s="5">
        <v>7</v>
      </c>
      <c r="H26" s="5" t="s">
        <v>305</v>
      </c>
      <c r="J26" s="5">
        <v>6</v>
      </c>
      <c r="K26" s="5">
        <v>13.3</v>
      </c>
      <c r="L26" s="22">
        <v>7</v>
      </c>
      <c r="M26" s="7" t="s">
        <v>321</v>
      </c>
      <c r="N26" s="13"/>
      <c r="O26" s="10">
        <v>12</v>
      </c>
      <c r="P26" s="7">
        <v>1.29</v>
      </c>
      <c r="Q26" s="7">
        <v>4.1900000000000004</v>
      </c>
      <c r="R26" s="7">
        <v>7.79</v>
      </c>
      <c r="S26" s="7">
        <v>32.99</v>
      </c>
    </row>
    <row r="27" spans="1:19" ht="15.75">
      <c r="B27" s="5">
        <v>1</v>
      </c>
      <c r="C27" s="5">
        <v>11.2</v>
      </c>
      <c r="D27" s="5">
        <v>6</v>
      </c>
      <c r="E27" s="5">
        <v>24.4</v>
      </c>
      <c r="G27" s="5">
        <v>7</v>
      </c>
      <c r="H27" s="5" t="s">
        <v>207</v>
      </c>
      <c r="J27" s="5">
        <v>6</v>
      </c>
      <c r="K27" s="5">
        <v>13.6</v>
      </c>
      <c r="L27" s="22">
        <v>7</v>
      </c>
      <c r="M27" s="7" t="s">
        <v>210</v>
      </c>
      <c r="N27" s="13"/>
      <c r="O27" s="10">
        <v>13</v>
      </c>
      <c r="P27" s="7">
        <v>1.3</v>
      </c>
      <c r="Q27" s="7">
        <v>4.2</v>
      </c>
      <c r="R27" s="7">
        <v>7.8</v>
      </c>
      <c r="S27" s="7">
        <v>33</v>
      </c>
    </row>
    <row r="28" spans="1:19" ht="15.75">
      <c r="B28" s="5">
        <v>1</v>
      </c>
      <c r="C28" s="5">
        <v>11.6</v>
      </c>
      <c r="D28" s="5">
        <v>5</v>
      </c>
      <c r="E28" s="5">
        <v>24.5</v>
      </c>
      <c r="G28" s="5">
        <v>6</v>
      </c>
      <c r="H28" s="5" t="s">
        <v>306</v>
      </c>
      <c r="J28" s="5">
        <v>5</v>
      </c>
      <c r="K28" s="5">
        <v>13.7</v>
      </c>
      <c r="L28" s="22">
        <v>6</v>
      </c>
      <c r="M28" s="7" t="s">
        <v>322</v>
      </c>
      <c r="N28" s="13"/>
      <c r="O28" s="10">
        <v>13</v>
      </c>
      <c r="P28" s="7">
        <v>1.32</v>
      </c>
      <c r="Q28" s="7">
        <v>4.29</v>
      </c>
      <c r="R28" s="7">
        <v>8.19</v>
      </c>
      <c r="S28" s="7">
        <v>34.99</v>
      </c>
    </row>
    <row r="29" spans="1:19" ht="15.75">
      <c r="B29" s="11">
        <v>0</v>
      </c>
      <c r="C29" s="5">
        <v>11.7</v>
      </c>
      <c r="D29" s="5">
        <v>5</v>
      </c>
      <c r="E29" s="5">
        <v>24.8</v>
      </c>
      <c r="G29" s="5">
        <v>6</v>
      </c>
      <c r="H29" s="5" t="s">
        <v>214</v>
      </c>
      <c r="J29" s="5">
        <v>5</v>
      </c>
      <c r="K29" s="5">
        <v>14</v>
      </c>
      <c r="L29" s="22">
        <v>6</v>
      </c>
      <c r="M29" s="7" t="s">
        <v>216</v>
      </c>
      <c r="N29" s="13"/>
      <c r="O29" s="10">
        <v>14</v>
      </c>
      <c r="P29" s="7">
        <v>1.33</v>
      </c>
      <c r="Q29" s="7">
        <v>4.3</v>
      </c>
      <c r="R29" s="7">
        <v>8.1999999999999993</v>
      </c>
      <c r="S29" s="7">
        <v>35</v>
      </c>
    </row>
    <row r="30" spans="1:19" ht="15.75">
      <c r="D30" s="5">
        <v>4</v>
      </c>
      <c r="E30" s="5">
        <v>24.9</v>
      </c>
      <c r="G30" s="5">
        <v>5</v>
      </c>
      <c r="H30" s="5" t="s">
        <v>307</v>
      </c>
      <c r="J30" s="5">
        <v>4</v>
      </c>
      <c r="K30" s="5">
        <v>14.1</v>
      </c>
      <c r="L30" s="22">
        <v>5</v>
      </c>
      <c r="M30" s="7" t="s">
        <v>323</v>
      </c>
      <c r="N30" s="13"/>
      <c r="O30" s="10">
        <v>14</v>
      </c>
      <c r="P30" s="7">
        <v>1.35</v>
      </c>
      <c r="Q30" s="7">
        <v>4.3899999999999997</v>
      </c>
      <c r="R30" s="7">
        <v>8.59</v>
      </c>
      <c r="S30" s="7">
        <v>36.99</v>
      </c>
    </row>
    <row r="31" spans="1:19" ht="15.75">
      <c r="D31" s="5">
        <v>4</v>
      </c>
      <c r="E31" s="5">
        <v>25.3</v>
      </c>
      <c r="G31" s="5">
        <v>5</v>
      </c>
      <c r="H31" s="5" t="s">
        <v>219</v>
      </c>
      <c r="J31" s="5">
        <v>4</v>
      </c>
      <c r="K31" s="5">
        <v>14.5</v>
      </c>
      <c r="L31" s="22">
        <v>5</v>
      </c>
      <c r="M31" s="7" t="s">
        <v>221</v>
      </c>
      <c r="N31" s="13"/>
      <c r="O31" s="10">
        <v>15</v>
      </c>
      <c r="P31" s="7">
        <v>1.36</v>
      </c>
      <c r="Q31" s="7">
        <v>4.4000000000000004</v>
      </c>
      <c r="R31" s="7">
        <v>8.6</v>
      </c>
      <c r="S31" s="7">
        <v>37</v>
      </c>
    </row>
    <row r="32" spans="1:19" ht="15.75">
      <c r="D32" s="5">
        <v>3</v>
      </c>
      <c r="E32" s="5">
        <v>25.4</v>
      </c>
      <c r="G32" s="5">
        <v>4</v>
      </c>
      <c r="H32" s="5" t="s">
        <v>308</v>
      </c>
      <c r="J32" s="5">
        <v>3</v>
      </c>
      <c r="K32" s="5">
        <v>14.6</v>
      </c>
      <c r="L32" s="22">
        <v>4</v>
      </c>
      <c r="M32" s="7" t="s">
        <v>324</v>
      </c>
      <c r="N32" s="13"/>
      <c r="O32" s="10">
        <v>15</v>
      </c>
      <c r="P32" s="7">
        <v>1.38</v>
      </c>
      <c r="Q32" s="7">
        <v>4.49</v>
      </c>
      <c r="R32" s="7">
        <v>8.99</v>
      </c>
      <c r="S32" s="7">
        <v>38.99</v>
      </c>
    </row>
    <row r="33" spans="4:19" ht="15.75">
      <c r="D33" s="5">
        <v>3</v>
      </c>
      <c r="E33" s="5">
        <v>25.8</v>
      </c>
      <c r="G33" s="5">
        <v>4</v>
      </c>
      <c r="H33" s="5" t="s">
        <v>224</v>
      </c>
      <c r="J33" s="5">
        <v>3</v>
      </c>
      <c r="K33" s="5">
        <v>15</v>
      </c>
      <c r="L33" s="22">
        <v>4</v>
      </c>
      <c r="M33" s="7" t="s">
        <v>144</v>
      </c>
      <c r="N33" s="13"/>
      <c r="O33" s="10">
        <v>16</v>
      </c>
      <c r="P33" s="7">
        <v>1.39</v>
      </c>
      <c r="Q33" s="7">
        <v>4.5</v>
      </c>
      <c r="R33" s="7">
        <v>9</v>
      </c>
      <c r="S33" s="7">
        <v>39</v>
      </c>
    </row>
    <row r="34" spans="4:19" ht="15.75">
      <c r="D34" s="5">
        <v>2</v>
      </c>
      <c r="E34" s="5">
        <v>25.9</v>
      </c>
      <c r="G34" s="5">
        <v>3</v>
      </c>
      <c r="H34" s="5" t="s">
        <v>309</v>
      </c>
      <c r="J34" s="5">
        <v>2</v>
      </c>
      <c r="K34" s="5">
        <v>15.1</v>
      </c>
      <c r="L34" s="22">
        <v>3</v>
      </c>
      <c r="M34" s="7" t="s">
        <v>243</v>
      </c>
      <c r="N34" s="13"/>
      <c r="O34" s="10">
        <v>16</v>
      </c>
      <c r="P34" s="7">
        <v>1.41</v>
      </c>
      <c r="Q34" s="7">
        <v>4.59</v>
      </c>
      <c r="R34" s="7">
        <v>9.39</v>
      </c>
      <c r="S34" s="7">
        <v>40.99</v>
      </c>
    </row>
    <row r="35" spans="4:19" ht="15.75">
      <c r="D35" s="5">
        <v>2</v>
      </c>
      <c r="E35" s="5">
        <v>26.3</v>
      </c>
      <c r="G35" s="5">
        <v>3</v>
      </c>
      <c r="H35" s="5" t="s">
        <v>227</v>
      </c>
      <c r="J35" s="5">
        <v>2</v>
      </c>
      <c r="K35" s="5">
        <v>15.5</v>
      </c>
      <c r="L35" s="22">
        <v>3</v>
      </c>
      <c r="M35" s="7" t="s">
        <v>229</v>
      </c>
      <c r="N35" s="13"/>
      <c r="O35" s="10">
        <v>17</v>
      </c>
      <c r="P35" s="7">
        <v>1.42</v>
      </c>
      <c r="Q35" s="7">
        <v>4.5999999999999996</v>
      </c>
      <c r="R35" s="7">
        <v>9.4</v>
      </c>
      <c r="S35" s="7">
        <v>41</v>
      </c>
    </row>
    <row r="36" spans="4:19" ht="15.75">
      <c r="D36" s="5">
        <v>1</v>
      </c>
      <c r="E36" s="5">
        <v>26.4</v>
      </c>
      <c r="G36" s="5">
        <v>2</v>
      </c>
      <c r="H36" s="5" t="s">
        <v>310</v>
      </c>
      <c r="J36" s="5">
        <v>1</v>
      </c>
      <c r="K36" s="5">
        <v>15.6</v>
      </c>
      <c r="L36" s="22">
        <v>2</v>
      </c>
      <c r="M36" s="7" t="s">
        <v>325</v>
      </c>
      <c r="N36" s="13"/>
      <c r="O36" s="10">
        <v>17</v>
      </c>
      <c r="P36" s="7">
        <v>1.43</v>
      </c>
      <c r="Q36" s="7">
        <v>4.6900000000000004</v>
      </c>
      <c r="R36" s="7">
        <v>9.69</v>
      </c>
      <c r="S36" s="7">
        <v>42.99</v>
      </c>
    </row>
    <row r="37" spans="4:19" ht="15.75">
      <c r="D37" s="5">
        <v>1</v>
      </c>
      <c r="E37" s="5">
        <v>26.8</v>
      </c>
      <c r="G37" s="5">
        <v>2</v>
      </c>
      <c r="H37" s="5" t="s">
        <v>232</v>
      </c>
      <c r="J37" s="5">
        <v>1</v>
      </c>
      <c r="K37" s="5">
        <v>16</v>
      </c>
      <c r="L37" s="22">
        <v>2</v>
      </c>
      <c r="M37" s="7" t="s">
        <v>235</v>
      </c>
      <c r="N37" s="13"/>
      <c r="O37" s="10">
        <v>18</v>
      </c>
      <c r="P37" s="7">
        <v>1.44</v>
      </c>
      <c r="Q37" s="7">
        <v>4.7</v>
      </c>
      <c r="R37" s="7">
        <v>9.6999999999999993</v>
      </c>
      <c r="S37" s="7">
        <v>43</v>
      </c>
    </row>
    <row r="38" spans="4:19" ht="15.75">
      <c r="D38" s="5">
        <v>0</v>
      </c>
      <c r="E38" s="5">
        <v>26.9</v>
      </c>
      <c r="G38" s="5">
        <v>1</v>
      </c>
      <c r="H38" s="5" t="s">
        <v>311</v>
      </c>
      <c r="J38" s="11">
        <v>0</v>
      </c>
      <c r="K38" s="5">
        <v>16.100000000000001</v>
      </c>
      <c r="L38" s="22">
        <v>1</v>
      </c>
      <c r="M38" s="7" t="s">
        <v>326</v>
      </c>
      <c r="N38" s="13"/>
      <c r="O38" s="10">
        <v>18</v>
      </c>
      <c r="P38" s="7">
        <v>1.45</v>
      </c>
      <c r="Q38" s="7">
        <v>4.79</v>
      </c>
      <c r="R38" s="7">
        <v>9.99</v>
      </c>
      <c r="S38" s="7">
        <v>44.99</v>
      </c>
    </row>
    <row r="39" spans="4:19" ht="15.75">
      <c r="D39" s="12"/>
      <c r="G39" s="5">
        <v>1</v>
      </c>
      <c r="H39" s="5" t="s">
        <v>238</v>
      </c>
      <c r="L39" s="22">
        <v>1</v>
      </c>
      <c r="M39" s="7" t="s">
        <v>241</v>
      </c>
      <c r="N39" s="13"/>
      <c r="O39" s="10">
        <v>19</v>
      </c>
      <c r="P39" s="7">
        <v>1.46</v>
      </c>
      <c r="Q39" s="7">
        <v>4.8</v>
      </c>
      <c r="R39" s="7">
        <v>10</v>
      </c>
      <c r="S39" s="7">
        <v>45</v>
      </c>
    </row>
    <row r="40" spans="4:19" ht="15.75">
      <c r="D40" s="12"/>
      <c r="G40" s="5">
        <v>0</v>
      </c>
      <c r="H40" s="5" t="s">
        <v>312</v>
      </c>
      <c r="L40" s="23">
        <v>0</v>
      </c>
      <c r="M40" s="7" t="s">
        <v>327</v>
      </c>
      <c r="N40" s="13"/>
      <c r="O40" s="10">
        <v>20</v>
      </c>
      <c r="P40" s="7">
        <v>1.47</v>
      </c>
      <c r="Q40" s="7">
        <v>4.8099999999999996</v>
      </c>
      <c r="R40" s="7">
        <v>10.01</v>
      </c>
      <c r="S40" s="7">
        <v>45.01</v>
      </c>
    </row>
    <row r="41" spans="4:19" ht="15.75">
      <c r="D41" s="12"/>
      <c r="M41" s="21"/>
      <c r="N41" s="24"/>
    </row>
    <row r="42" spans="4:19" ht="15.75">
      <c r="D42" s="12"/>
    </row>
    <row r="43" spans="4:19" ht="15.75">
      <c r="D43" s="12"/>
    </row>
    <row r="44" spans="4:19" ht="15.75">
      <c r="D44" s="12"/>
    </row>
    <row r="45" spans="4:19" ht="15.75">
      <c r="D45" s="12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>
    <pageSetUpPr fitToPage="1"/>
  </sheetPr>
  <dimension ref="A1:P59"/>
  <sheetViews>
    <sheetView workbookViewId="0">
      <selection activeCell="D31" sqref="D31"/>
    </sheetView>
  </sheetViews>
  <sheetFormatPr defaultRowHeight="15"/>
  <sheetData>
    <row r="1" spans="1:16" ht="15.75">
      <c r="A1" s="144" t="s">
        <v>1</v>
      </c>
      <c r="B1" s="138" t="s">
        <v>2</v>
      </c>
      <c r="C1" s="139"/>
      <c r="D1" s="138" t="s">
        <v>3</v>
      </c>
      <c r="E1" s="139"/>
      <c r="F1" s="138" t="s">
        <v>4</v>
      </c>
      <c r="G1" s="139"/>
      <c r="H1" s="138" t="s">
        <v>5</v>
      </c>
      <c r="I1" s="139"/>
      <c r="J1" s="138" t="s">
        <v>6</v>
      </c>
      <c r="K1" s="139"/>
      <c r="L1" s="5" t="s">
        <v>7</v>
      </c>
      <c r="M1" s="5" t="s">
        <v>8</v>
      </c>
      <c r="N1" s="5" t="s">
        <v>9</v>
      </c>
      <c r="O1" s="5" t="s">
        <v>10</v>
      </c>
      <c r="P1" s="3" t="s">
        <v>11</v>
      </c>
    </row>
    <row r="2" spans="1:16">
      <c r="A2" s="145"/>
      <c r="B2" s="8" t="s">
        <v>12</v>
      </c>
      <c r="C2" s="8" t="s">
        <v>13</v>
      </c>
      <c r="D2" s="8" t="s">
        <v>12</v>
      </c>
      <c r="E2" s="8" t="s">
        <v>13</v>
      </c>
      <c r="F2" s="8" t="s">
        <v>12</v>
      </c>
      <c r="G2" s="8" t="s">
        <v>13</v>
      </c>
      <c r="H2" s="8" t="s">
        <v>12</v>
      </c>
      <c r="I2" s="8" t="s">
        <v>13</v>
      </c>
      <c r="J2" s="8" t="s">
        <v>12</v>
      </c>
      <c r="K2" s="8" t="s">
        <v>13</v>
      </c>
      <c r="L2" s="135" t="s">
        <v>14</v>
      </c>
      <c r="M2" s="135" t="s">
        <v>14</v>
      </c>
      <c r="N2" s="135" t="s">
        <v>14</v>
      </c>
      <c r="O2" s="135" t="s">
        <v>14</v>
      </c>
      <c r="P2" s="3"/>
    </row>
    <row r="3" spans="1:16" ht="15.75">
      <c r="A3" s="5">
        <v>20</v>
      </c>
      <c r="B3" s="140">
        <v>8.0500000000000007</v>
      </c>
      <c r="C3" s="141"/>
      <c r="D3" s="142" t="s">
        <v>14</v>
      </c>
      <c r="E3" s="143"/>
      <c r="F3" s="142" t="s">
        <v>14</v>
      </c>
      <c r="G3" s="143"/>
      <c r="H3" s="142" t="s">
        <v>14</v>
      </c>
      <c r="I3" s="143"/>
      <c r="J3" s="142" t="s">
        <v>14</v>
      </c>
      <c r="K3" s="143"/>
      <c r="L3" s="136"/>
      <c r="M3" s="136"/>
      <c r="N3" s="136"/>
      <c r="O3" s="136"/>
      <c r="P3" s="3"/>
    </row>
    <row r="4" spans="1:16" ht="15.75">
      <c r="A4" s="5">
        <v>19</v>
      </c>
      <c r="B4" s="5">
        <v>8.0399999999999991</v>
      </c>
      <c r="C4" s="5" t="s">
        <v>15</v>
      </c>
      <c r="D4" s="5">
        <v>19.440000000000001</v>
      </c>
      <c r="E4" s="5" t="s">
        <v>16</v>
      </c>
      <c r="F4" s="5" t="s">
        <v>17</v>
      </c>
      <c r="G4" s="5" t="s">
        <v>18</v>
      </c>
      <c r="H4" s="5">
        <v>9.84</v>
      </c>
      <c r="I4" s="5" t="s">
        <v>19</v>
      </c>
      <c r="J4" s="7" t="s">
        <v>20</v>
      </c>
      <c r="K4" s="7" t="s">
        <v>21</v>
      </c>
      <c r="L4" s="7">
        <v>1.64</v>
      </c>
      <c r="M4" s="7">
        <v>5.5</v>
      </c>
      <c r="N4" s="7">
        <v>14</v>
      </c>
      <c r="O4" s="7">
        <v>60</v>
      </c>
      <c r="P4" s="3"/>
    </row>
    <row r="5" spans="1:16" ht="15.75">
      <c r="A5" s="5">
        <v>18</v>
      </c>
      <c r="B5" s="5">
        <v>8.1399999999999988</v>
      </c>
      <c r="C5" s="5" t="s">
        <v>22</v>
      </c>
      <c r="D5" s="5">
        <v>19.540000000000003</v>
      </c>
      <c r="E5" s="5" t="s">
        <v>23</v>
      </c>
      <c r="F5" s="5" t="s">
        <v>24</v>
      </c>
      <c r="G5" s="5" t="s">
        <v>25</v>
      </c>
      <c r="H5" s="5">
        <v>9.94</v>
      </c>
      <c r="I5" s="5" t="s">
        <v>26</v>
      </c>
      <c r="J5" s="7" t="s">
        <v>27</v>
      </c>
      <c r="K5" s="7" t="s">
        <v>28</v>
      </c>
      <c r="L5" s="7">
        <v>1.6199999999999999</v>
      </c>
      <c r="M5" s="7">
        <v>5.4</v>
      </c>
      <c r="N5" s="7">
        <v>13.6</v>
      </c>
      <c r="O5" s="7">
        <v>56</v>
      </c>
      <c r="P5" s="3"/>
    </row>
    <row r="6" spans="1:16" ht="15.75">
      <c r="A6" s="5">
        <v>17</v>
      </c>
      <c r="B6" s="5">
        <v>8.2399999999999984</v>
      </c>
      <c r="C6" s="5" t="s">
        <v>29</v>
      </c>
      <c r="D6" s="5">
        <v>19.640000000000004</v>
      </c>
      <c r="E6" s="5" t="s">
        <v>30</v>
      </c>
      <c r="F6" s="5" t="s">
        <v>31</v>
      </c>
      <c r="G6" s="5" t="s">
        <v>32</v>
      </c>
      <c r="H6" s="5">
        <v>10.039999999999999</v>
      </c>
      <c r="I6" s="5" t="s">
        <v>33</v>
      </c>
      <c r="J6" s="7" t="s">
        <v>34</v>
      </c>
      <c r="K6" s="7" t="s">
        <v>35</v>
      </c>
      <c r="L6" s="7">
        <v>1.5999999999999999</v>
      </c>
      <c r="M6" s="7">
        <v>5.3000000000000007</v>
      </c>
      <c r="N6" s="7">
        <v>13.2</v>
      </c>
      <c r="O6" s="7">
        <v>52</v>
      </c>
      <c r="P6" s="3"/>
    </row>
    <row r="7" spans="1:16" ht="15.75">
      <c r="A7" s="5">
        <v>16</v>
      </c>
      <c r="B7" s="5">
        <v>8.3399999999999981</v>
      </c>
      <c r="C7" s="5" t="s">
        <v>36</v>
      </c>
      <c r="D7" s="5">
        <v>19.840000000000003</v>
      </c>
      <c r="E7" s="5" t="s">
        <v>37</v>
      </c>
      <c r="F7" s="5" t="s">
        <v>38</v>
      </c>
      <c r="G7" s="5" t="s">
        <v>39</v>
      </c>
      <c r="H7" s="5">
        <v>10.239999999999998</v>
      </c>
      <c r="I7" s="5" t="s">
        <v>40</v>
      </c>
      <c r="J7" s="7" t="s">
        <v>41</v>
      </c>
      <c r="K7" s="7" t="s">
        <v>42</v>
      </c>
      <c r="L7" s="7">
        <v>1.5699999999999998</v>
      </c>
      <c r="M7" s="7">
        <v>5.2000000000000011</v>
      </c>
      <c r="N7" s="7">
        <v>12.7</v>
      </c>
      <c r="O7" s="7">
        <v>48</v>
      </c>
      <c r="P7" s="3"/>
    </row>
    <row r="8" spans="1:16" ht="15.75">
      <c r="A8" s="5">
        <v>15</v>
      </c>
      <c r="B8" s="5">
        <v>8.4399999999999977</v>
      </c>
      <c r="C8" s="5" t="s">
        <v>43</v>
      </c>
      <c r="D8" s="5">
        <v>20.040000000000003</v>
      </c>
      <c r="E8" s="5" t="s">
        <v>44</v>
      </c>
      <c r="F8" s="5" t="s">
        <v>45</v>
      </c>
      <c r="G8" s="5" t="s">
        <v>46</v>
      </c>
      <c r="H8" s="5">
        <v>10.439999999999998</v>
      </c>
      <c r="I8" s="5" t="s">
        <v>47</v>
      </c>
      <c r="J8" s="7" t="s">
        <v>48</v>
      </c>
      <c r="K8" s="7" t="s">
        <v>49</v>
      </c>
      <c r="L8" s="7">
        <v>1.5399999999999998</v>
      </c>
      <c r="M8" s="7">
        <v>5.1000000000000014</v>
      </c>
      <c r="N8" s="7">
        <v>12.2</v>
      </c>
      <c r="O8" s="7">
        <v>44</v>
      </c>
      <c r="P8" s="3"/>
    </row>
    <row r="9" spans="1:16" ht="15.75">
      <c r="A9" s="5">
        <v>14</v>
      </c>
      <c r="B9" s="5">
        <v>8.5399999999999974</v>
      </c>
      <c r="C9" s="5" t="s">
        <v>50</v>
      </c>
      <c r="D9" s="5">
        <v>20.240000000000002</v>
      </c>
      <c r="E9" s="5" t="s">
        <v>51</v>
      </c>
      <c r="F9" s="6" t="s">
        <v>52</v>
      </c>
      <c r="G9" s="6" t="s">
        <v>53</v>
      </c>
      <c r="H9" s="5">
        <v>10.639999999999997</v>
      </c>
      <c r="I9" s="5" t="s">
        <v>54</v>
      </c>
      <c r="J9" s="7" t="s">
        <v>55</v>
      </c>
      <c r="K9" s="7" t="s">
        <v>56</v>
      </c>
      <c r="L9" s="7">
        <v>1.5099999999999998</v>
      </c>
      <c r="M9" s="7">
        <v>5.0000000000000018</v>
      </c>
      <c r="N9" s="7">
        <v>11.7</v>
      </c>
      <c r="O9" s="7">
        <v>41</v>
      </c>
      <c r="P9" s="3"/>
    </row>
    <row r="10" spans="1:16" ht="15.75">
      <c r="A10" s="5">
        <v>13</v>
      </c>
      <c r="B10" s="5">
        <v>8.639999999999997</v>
      </c>
      <c r="C10" s="5" t="s">
        <v>57</v>
      </c>
      <c r="D10" s="5">
        <v>20.440000000000001</v>
      </c>
      <c r="E10" s="5" t="s">
        <v>58</v>
      </c>
      <c r="F10" s="5" t="s">
        <v>59</v>
      </c>
      <c r="G10" s="5" t="s">
        <v>60</v>
      </c>
      <c r="H10" s="5">
        <v>10.839999999999996</v>
      </c>
      <c r="I10" s="5" t="s">
        <v>61</v>
      </c>
      <c r="J10" s="7" t="s">
        <v>62</v>
      </c>
      <c r="K10" s="7" t="s">
        <v>63</v>
      </c>
      <c r="L10" s="7">
        <v>1.4799999999999998</v>
      </c>
      <c r="M10" s="7">
        <v>4.8500000000000014</v>
      </c>
      <c r="N10" s="7">
        <v>11.2</v>
      </c>
      <c r="O10" s="7">
        <v>38</v>
      </c>
      <c r="P10" s="3"/>
    </row>
    <row r="11" spans="1:16" ht="15.75">
      <c r="A11" s="5">
        <v>12</v>
      </c>
      <c r="B11" s="5">
        <v>8.7399999999999967</v>
      </c>
      <c r="C11" s="5" t="s">
        <v>64</v>
      </c>
      <c r="D11" s="5">
        <v>20.740000000000002</v>
      </c>
      <c r="E11" s="5" t="s">
        <v>65</v>
      </c>
      <c r="F11" s="5" t="s">
        <v>66</v>
      </c>
      <c r="G11" s="5" t="s">
        <v>67</v>
      </c>
      <c r="H11" s="5">
        <v>11.039999999999996</v>
      </c>
      <c r="I11" s="5" t="s">
        <v>68</v>
      </c>
      <c r="J11" s="7" t="s">
        <v>69</v>
      </c>
      <c r="K11" s="7" t="s">
        <v>70</v>
      </c>
      <c r="L11" s="7">
        <v>1.4499999999999997</v>
      </c>
      <c r="M11" s="7">
        <v>4.7000000000000011</v>
      </c>
      <c r="N11" s="7">
        <v>10.7</v>
      </c>
      <c r="O11" s="7">
        <v>35</v>
      </c>
      <c r="P11" s="3"/>
    </row>
    <row r="12" spans="1:16" ht="15.75">
      <c r="A12" s="5">
        <v>11</v>
      </c>
      <c r="B12" s="5">
        <v>8.8399999999999963</v>
      </c>
      <c r="C12" s="5" t="s">
        <v>71</v>
      </c>
      <c r="D12" s="5">
        <v>21.040000000000003</v>
      </c>
      <c r="E12" s="5" t="s">
        <v>72</v>
      </c>
      <c r="F12" s="5" t="s">
        <v>73</v>
      </c>
      <c r="G12" s="5" t="s">
        <v>74</v>
      </c>
      <c r="H12" s="5">
        <v>11.239999999999995</v>
      </c>
      <c r="I12" s="5" t="s">
        <v>75</v>
      </c>
      <c r="J12" s="7" t="s">
        <v>76</v>
      </c>
      <c r="K12" s="7" t="s">
        <v>77</v>
      </c>
      <c r="L12" s="7">
        <v>1.4199999999999997</v>
      </c>
      <c r="M12" s="7">
        <v>4.5500000000000007</v>
      </c>
      <c r="N12" s="7">
        <v>10.199999999999999</v>
      </c>
      <c r="O12" s="7">
        <v>32</v>
      </c>
      <c r="P12" s="3"/>
    </row>
    <row r="13" spans="1:16" ht="15.75">
      <c r="A13" s="5">
        <v>10</v>
      </c>
      <c r="B13" s="5">
        <v>8.9399999999999959</v>
      </c>
      <c r="C13" s="5" t="s">
        <v>78</v>
      </c>
      <c r="D13" s="5">
        <v>21.340000000000003</v>
      </c>
      <c r="E13" s="5" t="s">
        <v>79</v>
      </c>
      <c r="F13" s="5" t="s">
        <v>80</v>
      </c>
      <c r="G13" s="5" t="s">
        <v>81</v>
      </c>
      <c r="H13" s="5">
        <v>11.539999999999996</v>
      </c>
      <c r="I13" s="5" t="s">
        <v>82</v>
      </c>
      <c r="J13" s="7" t="s">
        <v>83</v>
      </c>
      <c r="K13" s="7" t="s">
        <v>84</v>
      </c>
      <c r="L13" s="7">
        <v>1.3799999999999997</v>
      </c>
      <c r="M13" s="7">
        <v>4.4000000000000004</v>
      </c>
      <c r="N13" s="7">
        <v>9.6999999999999993</v>
      </c>
      <c r="O13" s="7">
        <v>30</v>
      </c>
      <c r="P13" s="3"/>
    </row>
    <row r="14" spans="1:16" ht="15.75">
      <c r="A14" s="5">
        <v>9</v>
      </c>
      <c r="B14" s="5">
        <v>9.0399999999999956</v>
      </c>
      <c r="C14" s="5" t="s">
        <v>85</v>
      </c>
      <c r="D14" s="5">
        <v>21.640000000000004</v>
      </c>
      <c r="E14" s="5" t="s">
        <v>86</v>
      </c>
      <c r="F14" s="5" t="s">
        <v>87</v>
      </c>
      <c r="G14" s="5" t="s">
        <v>88</v>
      </c>
      <c r="H14" s="5">
        <v>11.839999999999996</v>
      </c>
      <c r="I14" s="5" t="s">
        <v>89</v>
      </c>
      <c r="J14" s="7" t="s">
        <v>90</v>
      </c>
      <c r="K14" s="7" t="s">
        <v>91</v>
      </c>
      <c r="L14" s="7">
        <v>1.3399999999999996</v>
      </c>
      <c r="M14" s="7">
        <v>4.25</v>
      </c>
      <c r="N14" s="7">
        <v>9.1999999999999993</v>
      </c>
      <c r="O14" s="7">
        <v>28</v>
      </c>
      <c r="P14" s="3"/>
    </row>
    <row r="15" spans="1:16" ht="15.75">
      <c r="A15" s="5">
        <v>8</v>
      </c>
      <c r="B15" s="5">
        <v>9.1399999999999952</v>
      </c>
      <c r="C15" s="5" t="s">
        <v>92</v>
      </c>
      <c r="D15" s="5">
        <v>22.040000000000003</v>
      </c>
      <c r="E15" s="5" t="s">
        <v>93</v>
      </c>
      <c r="F15" s="5" t="s">
        <v>94</v>
      </c>
      <c r="G15" s="5" t="s">
        <v>95</v>
      </c>
      <c r="H15" s="5">
        <v>12.139999999999997</v>
      </c>
      <c r="I15" s="5" t="s">
        <v>96</v>
      </c>
      <c r="J15" s="7" t="s">
        <v>97</v>
      </c>
      <c r="K15" s="7" t="s">
        <v>98</v>
      </c>
      <c r="L15" s="7">
        <v>1.2999999999999996</v>
      </c>
      <c r="M15" s="7">
        <v>4.0999999999999996</v>
      </c>
      <c r="N15" s="7">
        <v>8.6</v>
      </c>
      <c r="O15" s="7">
        <v>26</v>
      </c>
      <c r="P15" s="3"/>
    </row>
    <row r="16" spans="1:16" ht="15.75">
      <c r="A16" s="5">
        <v>7</v>
      </c>
      <c r="B16" s="5">
        <v>9.3399999999999945</v>
      </c>
      <c r="C16" s="5" t="s">
        <v>99</v>
      </c>
      <c r="D16" s="5">
        <v>22.44</v>
      </c>
      <c r="E16" s="5" t="s">
        <v>100</v>
      </c>
      <c r="F16" s="5" t="s">
        <v>101</v>
      </c>
      <c r="G16" s="5" t="s">
        <v>102</v>
      </c>
      <c r="H16" s="5">
        <v>12.539999999999997</v>
      </c>
      <c r="I16" s="5" t="s">
        <v>103</v>
      </c>
      <c r="J16" s="7" t="s">
        <v>104</v>
      </c>
      <c r="K16" s="7" t="s">
        <v>105</v>
      </c>
      <c r="L16" s="7">
        <v>1.2499999999999996</v>
      </c>
      <c r="M16" s="7">
        <v>3.8999999999999995</v>
      </c>
      <c r="N16" s="7">
        <v>8</v>
      </c>
      <c r="O16" s="7">
        <v>24</v>
      </c>
      <c r="P16" s="3"/>
    </row>
    <row r="17" spans="1:15" ht="15.75">
      <c r="A17" s="5">
        <v>6</v>
      </c>
      <c r="B17" s="5">
        <v>9.5399999999999938</v>
      </c>
      <c r="C17" s="5" t="s">
        <v>106</v>
      </c>
      <c r="D17" s="5">
        <v>22.84</v>
      </c>
      <c r="E17" s="5" t="s">
        <v>107</v>
      </c>
      <c r="F17" s="5" t="s">
        <v>108</v>
      </c>
      <c r="G17" s="5" t="s">
        <v>109</v>
      </c>
      <c r="H17" s="5">
        <v>12.939999999999998</v>
      </c>
      <c r="I17" s="5" t="s">
        <v>110</v>
      </c>
      <c r="J17" s="7" t="s">
        <v>111</v>
      </c>
      <c r="K17" s="7" t="s">
        <v>112</v>
      </c>
      <c r="L17" s="7">
        <v>1.1999999999999995</v>
      </c>
      <c r="M17" s="7">
        <v>3.6999999999999993</v>
      </c>
      <c r="N17" s="7">
        <v>7.4</v>
      </c>
      <c r="O17" s="7">
        <v>22</v>
      </c>
    </row>
    <row r="18" spans="1:15" ht="15.75">
      <c r="A18" s="5">
        <v>5</v>
      </c>
      <c r="B18" s="5">
        <v>9.7399999999999931</v>
      </c>
      <c r="C18" s="5" t="s">
        <v>113</v>
      </c>
      <c r="D18" s="5">
        <v>23.24</v>
      </c>
      <c r="E18" s="5" t="s">
        <v>114</v>
      </c>
      <c r="F18" s="5" t="s">
        <v>115</v>
      </c>
      <c r="G18" s="5" t="s">
        <v>116</v>
      </c>
      <c r="H18" s="5">
        <v>13.339999999999998</v>
      </c>
      <c r="I18" s="5" t="s">
        <v>117</v>
      </c>
      <c r="J18" s="7" t="s">
        <v>118</v>
      </c>
      <c r="K18" s="7" t="s">
        <v>119</v>
      </c>
      <c r="L18" s="7">
        <v>1.1499999999999995</v>
      </c>
      <c r="M18" s="7">
        <v>3.4999999999999991</v>
      </c>
      <c r="N18" s="7">
        <v>6.8000000000000007</v>
      </c>
      <c r="O18" s="7">
        <v>20</v>
      </c>
    </row>
    <row r="19" spans="1:15" ht="15.75">
      <c r="A19" s="5">
        <v>4</v>
      </c>
      <c r="B19" s="5">
        <v>9.9399999999999924</v>
      </c>
      <c r="C19" s="5" t="s">
        <v>26</v>
      </c>
      <c r="D19" s="5">
        <v>23.74</v>
      </c>
      <c r="E19" s="5" t="s">
        <v>120</v>
      </c>
      <c r="F19" s="5" t="s">
        <v>121</v>
      </c>
      <c r="G19" s="5" t="s">
        <v>122</v>
      </c>
      <c r="H19" s="5">
        <v>13.839999999999998</v>
      </c>
      <c r="I19" s="5" t="s">
        <v>123</v>
      </c>
      <c r="J19" s="7" t="s">
        <v>124</v>
      </c>
      <c r="K19" s="7" t="s">
        <v>125</v>
      </c>
      <c r="L19" s="7">
        <v>1.0999999999999994</v>
      </c>
      <c r="M19" s="7">
        <v>3.2999999999999989</v>
      </c>
      <c r="N19" s="7">
        <v>6.2000000000000011</v>
      </c>
      <c r="O19" s="7">
        <v>19</v>
      </c>
    </row>
    <row r="20" spans="1:15" ht="15.75">
      <c r="A20" s="5">
        <v>3</v>
      </c>
      <c r="B20" s="5">
        <v>10.239999999999993</v>
      </c>
      <c r="C20" s="5" t="s">
        <v>40</v>
      </c>
      <c r="D20" s="5">
        <v>24.24</v>
      </c>
      <c r="E20" s="5" t="s">
        <v>126</v>
      </c>
      <c r="F20" s="5" t="s">
        <v>127</v>
      </c>
      <c r="G20" s="5" t="s">
        <v>128</v>
      </c>
      <c r="H20" s="5">
        <v>14.239999999999998</v>
      </c>
      <c r="I20" s="5" t="s">
        <v>129</v>
      </c>
      <c r="J20" s="7" t="s">
        <v>130</v>
      </c>
      <c r="K20" s="7" t="s">
        <v>131</v>
      </c>
      <c r="L20" s="7">
        <v>1.0499999999999994</v>
      </c>
      <c r="M20" s="7">
        <v>3.0999999999999988</v>
      </c>
      <c r="N20" s="7">
        <v>5.6000000000000014</v>
      </c>
      <c r="O20" s="7">
        <v>18</v>
      </c>
    </row>
    <row r="21" spans="1:15" ht="15.75">
      <c r="A21" s="5">
        <v>2</v>
      </c>
      <c r="B21" s="5">
        <v>10.539999999999994</v>
      </c>
      <c r="C21" s="5" t="s">
        <v>132</v>
      </c>
      <c r="D21" s="5">
        <v>24.74</v>
      </c>
      <c r="E21" s="5" t="s">
        <v>133</v>
      </c>
      <c r="F21" s="5" t="s">
        <v>134</v>
      </c>
      <c r="G21" s="5" t="s">
        <v>135</v>
      </c>
      <c r="H21" s="5">
        <v>14.739999999999998</v>
      </c>
      <c r="I21" s="5" t="s">
        <v>136</v>
      </c>
      <c r="J21" s="7" t="s">
        <v>137</v>
      </c>
      <c r="K21" s="7" t="s">
        <v>138</v>
      </c>
      <c r="L21" s="7">
        <v>0.99999999999999933</v>
      </c>
      <c r="M21" s="7">
        <v>2.8499999999999988</v>
      </c>
      <c r="N21" s="7">
        <v>5.0000000000000018</v>
      </c>
      <c r="O21" s="7">
        <v>17</v>
      </c>
    </row>
    <row r="22" spans="1:15" ht="15.75">
      <c r="A22" s="5">
        <v>1</v>
      </c>
      <c r="B22" s="5">
        <v>11.039999999999994</v>
      </c>
      <c r="C22" s="5" t="s">
        <v>68</v>
      </c>
      <c r="D22" s="5">
        <v>25.24</v>
      </c>
      <c r="E22" s="5" t="s">
        <v>139</v>
      </c>
      <c r="F22" s="5" t="s">
        <v>140</v>
      </c>
      <c r="G22" s="5" t="s">
        <v>141</v>
      </c>
      <c r="H22" s="5">
        <v>15.239999999999998</v>
      </c>
      <c r="I22" s="5" t="s">
        <v>142</v>
      </c>
      <c r="J22" s="7" t="s">
        <v>143</v>
      </c>
      <c r="K22" s="7" t="s">
        <v>144</v>
      </c>
      <c r="L22" s="7">
        <v>0.94999999999999929</v>
      </c>
      <c r="M22" s="7">
        <v>2.5999999999999988</v>
      </c>
      <c r="N22" s="7">
        <v>4.4000000000000021</v>
      </c>
      <c r="O22" s="7">
        <v>16</v>
      </c>
    </row>
    <row r="23" spans="1:15" ht="15.75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</row>
    <row r="24" spans="1:15" ht="15.75">
      <c r="A24" s="12"/>
      <c r="B24" s="12"/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</row>
    <row r="25" spans="1:15" ht="15.7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</row>
    <row r="26" spans="1:15" ht="15.7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3"/>
    </row>
    <row r="27" spans="1:15" ht="15.7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3"/>
      <c r="L27" s="13"/>
      <c r="M27" s="13"/>
      <c r="N27" s="13"/>
      <c r="O27" s="13"/>
    </row>
    <row r="28" spans="1:15" ht="15.75">
      <c r="A28" s="12"/>
      <c r="B28" s="12"/>
      <c r="C28" s="12"/>
      <c r="D28" s="12"/>
      <c r="E28" s="12"/>
      <c r="F28" s="12"/>
      <c r="G28" s="12"/>
      <c r="H28" s="12"/>
      <c r="I28" s="12"/>
      <c r="J28" s="13"/>
      <c r="K28" s="13"/>
      <c r="L28" s="13"/>
      <c r="M28" s="13"/>
      <c r="N28" s="13"/>
      <c r="O28" s="13"/>
    </row>
    <row r="29" spans="1:15" ht="15.75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3"/>
      <c r="L29" s="13"/>
      <c r="M29" s="13"/>
      <c r="N29" s="13"/>
      <c r="O29" s="13"/>
    </row>
    <row r="30" spans="1:15" ht="15.75">
      <c r="A30" s="12"/>
      <c r="B30" s="12"/>
      <c r="C30" s="12"/>
      <c r="D30" s="12"/>
      <c r="E30" s="12"/>
      <c r="F30" s="12"/>
      <c r="G30" s="12"/>
      <c r="H30" s="12"/>
      <c r="I30" s="12"/>
      <c r="J30" s="13"/>
      <c r="K30" s="13"/>
      <c r="L30" s="13"/>
      <c r="M30" s="13"/>
      <c r="N30" s="13"/>
      <c r="O30" s="13"/>
    </row>
    <row r="31" spans="1:15" ht="15.75">
      <c r="A31" s="12"/>
      <c r="B31" s="12"/>
      <c r="C31" s="12"/>
      <c r="D31" s="12"/>
      <c r="E31" s="12"/>
      <c r="F31" s="12"/>
      <c r="G31" s="12"/>
      <c r="H31" s="12"/>
      <c r="I31" s="12"/>
      <c r="J31" s="13"/>
      <c r="K31" s="13"/>
      <c r="L31" s="13"/>
      <c r="M31" s="13"/>
      <c r="N31" s="13"/>
      <c r="O31" s="13"/>
    </row>
    <row r="32" spans="1:15" ht="15.7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3"/>
      <c r="O32" s="13"/>
    </row>
    <row r="33" spans="1:15" ht="15.75">
      <c r="A33" s="12"/>
      <c r="B33" s="12"/>
      <c r="C33" s="12"/>
      <c r="D33" s="12"/>
      <c r="E33" s="12"/>
      <c r="F33" s="12"/>
      <c r="G33" s="12"/>
      <c r="H33" s="12"/>
      <c r="I33" s="12"/>
      <c r="J33" s="13"/>
      <c r="K33" s="13"/>
      <c r="L33" s="13"/>
      <c r="M33" s="13"/>
      <c r="N33" s="13"/>
      <c r="O33" s="13"/>
    </row>
    <row r="34" spans="1:15" ht="15.75">
      <c r="A34" s="12"/>
      <c r="B34" s="12"/>
      <c r="C34" s="12"/>
      <c r="D34" s="12"/>
      <c r="E34" s="12"/>
      <c r="F34" s="12"/>
      <c r="G34" s="12"/>
      <c r="H34" s="12"/>
      <c r="I34" s="12"/>
      <c r="J34" s="13"/>
      <c r="K34" s="13"/>
      <c r="L34" s="13"/>
      <c r="M34" s="13"/>
      <c r="N34" s="13"/>
      <c r="O34" s="13"/>
    </row>
    <row r="35" spans="1:15" ht="15.75">
      <c r="A35" s="12"/>
      <c r="B35" s="12"/>
      <c r="C35" s="12"/>
      <c r="D35" s="12"/>
      <c r="E35" s="12"/>
      <c r="F35" s="12"/>
      <c r="G35" s="12"/>
      <c r="H35" s="12"/>
      <c r="I35" s="12"/>
      <c r="J35" s="13"/>
      <c r="K35" s="13"/>
      <c r="L35" s="13"/>
      <c r="M35" s="13"/>
      <c r="N35" s="13"/>
      <c r="O35" s="13"/>
    </row>
    <row r="36" spans="1:15" ht="18">
      <c r="A36" s="146" t="s">
        <v>145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</row>
    <row r="37" spans="1:15" ht="15.75">
      <c r="A37" s="137" t="s">
        <v>146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</row>
    <row r="38" spans="1:15" ht="15.75">
      <c r="A38" s="144" t="s">
        <v>1</v>
      </c>
      <c r="B38" s="138" t="s">
        <v>2</v>
      </c>
      <c r="C38" s="139"/>
      <c r="D38" s="138" t="s">
        <v>3</v>
      </c>
      <c r="E38" s="139"/>
      <c r="F38" s="138" t="s">
        <v>4</v>
      </c>
      <c r="G38" s="139"/>
      <c r="H38" s="138" t="s">
        <v>5</v>
      </c>
      <c r="I38" s="139"/>
      <c r="J38" s="138" t="s">
        <v>6</v>
      </c>
      <c r="K38" s="139"/>
      <c r="L38" s="4" t="s">
        <v>7</v>
      </c>
      <c r="M38" s="4" t="s">
        <v>8</v>
      </c>
      <c r="N38" s="4" t="s">
        <v>9</v>
      </c>
      <c r="O38" s="4" t="s">
        <v>10</v>
      </c>
    </row>
    <row r="39" spans="1:15">
      <c r="A39" s="145"/>
      <c r="B39" s="8" t="s">
        <v>12</v>
      </c>
      <c r="C39" s="8" t="s">
        <v>13</v>
      </c>
      <c r="D39" s="8" t="s">
        <v>12</v>
      </c>
      <c r="E39" s="8" t="s">
        <v>13</v>
      </c>
      <c r="F39" s="8" t="s">
        <v>12</v>
      </c>
      <c r="G39" s="8" t="s">
        <v>13</v>
      </c>
      <c r="H39" s="8" t="s">
        <v>12</v>
      </c>
      <c r="I39" s="8" t="s">
        <v>13</v>
      </c>
      <c r="J39" s="8" t="s">
        <v>12</v>
      </c>
      <c r="K39" s="8" t="s">
        <v>13</v>
      </c>
      <c r="L39" s="135" t="s">
        <v>14</v>
      </c>
      <c r="M39" s="135" t="s">
        <v>14</v>
      </c>
      <c r="N39" s="135" t="s">
        <v>14</v>
      </c>
      <c r="O39" s="135" t="s">
        <v>14</v>
      </c>
    </row>
    <row r="40" spans="1:15" ht="15.75">
      <c r="A40" s="5">
        <v>20</v>
      </c>
      <c r="B40" s="142" t="s">
        <v>14</v>
      </c>
      <c r="C40" s="143"/>
      <c r="D40" s="142" t="s">
        <v>14</v>
      </c>
      <c r="E40" s="143"/>
      <c r="F40" s="142" t="s">
        <v>14</v>
      </c>
      <c r="G40" s="143"/>
      <c r="H40" s="142" t="s">
        <v>14</v>
      </c>
      <c r="I40" s="143"/>
      <c r="J40" s="142" t="s">
        <v>14</v>
      </c>
      <c r="K40" s="143"/>
      <c r="L40" s="136"/>
      <c r="M40" s="136"/>
      <c r="N40" s="136"/>
      <c r="O40" s="136"/>
    </row>
    <row r="41" spans="1:15" ht="15.75">
      <c r="A41" s="5">
        <v>19</v>
      </c>
      <c r="B41" s="5">
        <v>8.84</v>
      </c>
      <c r="C41" s="5" t="s">
        <v>71</v>
      </c>
      <c r="D41" s="5">
        <v>21.24</v>
      </c>
      <c r="E41" s="5" t="s">
        <v>147</v>
      </c>
      <c r="F41" s="5" t="s">
        <v>148</v>
      </c>
      <c r="G41" s="5" t="s">
        <v>149</v>
      </c>
      <c r="H41" s="5">
        <v>10.74</v>
      </c>
      <c r="I41" s="5" t="s">
        <v>150</v>
      </c>
      <c r="J41" s="7" t="s">
        <v>151</v>
      </c>
      <c r="K41" s="7" t="s">
        <v>152</v>
      </c>
      <c r="L41" s="7">
        <v>1.46</v>
      </c>
      <c r="M41" s="7">
        <v>4.8</v>
      </c>
      <c r="N41" s="7">
        <v>10</v>
      </c>
      <c r="O41" s="7">
        <v>45</v>
      </c>
    </row>
    <row r="42" spans="1:15" ht="15.75">
      <c r="A42" s="5">
        <v>18</v>
      </c>
      <c r="B42" s="5">
        <v>8.94</v>
      </c>
      <c r="C42" s="5" t="s">
        <v>78</v>
      </c>
      <c r="D42" s="5">
        <v>21.34</v>
      </c>
      <c r="E42" s="5" t="s">
        <v>79</v>
      </c>
      <c r="F42" s="5" t="s">
        <v>153</v>
      </c>
      <c r="G42" s="5" t="s">
        <v>154</v>
      </c>
      <c r="H42" s="5">
        <v>10.84</v>
      </c>
      <c r="I42" s="5" t="s">
        <v>61</v>
      </c>
      <c r="J42" s="7" t="s">
        <v>155</v>
      </c>
      <c r="K42" s="7" t="s">
        <v>156</v>
      </c>
      <c r="L42" s="7">
        <v>1.44</v>
      </c>
      <c r="M42" s="7">
        <v>4.7</v>
      </c>
      <c r="N42" s="7">
        <v>9.6999999999999993</v>
      </c>
      <c r="O42" s="7">
        <v>43</v>
      </c>
    </row>
    <row r="43" spans="1:15" ht="15.75">
      <c r="A43" s="5">
        <v>17</v>
      </c>
      <c r="B43" s="5">
        <v>9.0399999999999991</v>
      </c>
      <c r="C43" s="5" t="s">
        <v>85</v>
      </c>
      <c r="D43" s="5">
        <v>21.44</v>
      </c>
      <c r="E43" s="5" t="s">
        <v>157</v>
      </c>
      <c r="F43" s="5" t="s">
        <v>108</v>
      </c>
      <c r="G43" s="5" t="s">
        <v>109</v>
      </c>
      <c r="H43" s="5">
        <v>10.94</v>
      </c>
      <c r="I43" s="5" t="s">
        <v>158</v>
      </c>
      <c r="J43" s="7" t="s">
        <v>83</v>
      </c>
      <c r="K43" s="7" t="s">
        <v>84</v>
      </c>
      <c r="L43" s="7">
        <v>1.42</v>
      </c>
      <c r="M43" s="7">
        <v>4.6000000000000005</v>
      </c>
      <c r="N43" s="7">
        <v>9.3999999999999986</v>
      </c>
      <c r="O43" s="7">
        <v>41</v>
      </c>
    </row>
    <row r="44" spans="1:15" ht="15.75">
      <c r="A44" s="5">
        <v>16</v>
      </c>
      <c r="B44" s="5">
        <v>9.1399999999999988</v>
      </c>
      <c r="C44" s="5" t="s">
        <v>92</v>
      </c>
      <c r="D44" s="5">
        <v>21.64</v>
      </c>
      <c r="E44" s="5" t="s">
        <v>86</v>
      </c>
      <c r="F44" s="5" t="s">
        <v>159</v>
      </c>
      <c r="G44" s="5" t="s">
        <v>160</v>
      </c>
      <c r="H44" s="5">
        <v>11.139999999999999</v>
      </c>
      <c r="I44" s="5" t="s">
        <v>161</v>
      </c>
      <c r="J44" s="7" t="s">
        <v>90</v>
      </c>
      <c r="K44" s="7" t="s">
        <v>91</v>
      </c>
      <c r="L44" s="7">
        <v>1.39</v>
      </c>
      <c r="M44" s="7">
        <v>4.5000000000000009</v>
      </c>
      <c r="N44" s="7">
        <v>8.9999999999999982</v>
      </c>
      <c r="O44" s="7">
        <v>39</v>
      </c>
    </row>
    <row r="45" spans="1:15" ht="15.75">
      <c r="A45" s="5">
        <v>15</v>
      </c>
      <c r="B45" s="5">
        <v>9.2399999999999984</v>
      </c>
      <c r="C45" s="5" t="s">
        <v>162</v>
      </c>
      <c r="D45" s="5">
        <v>21.84</v>
      </c>
      <c r="E45" s="5" t="s">
        <v>163</v>
      </c>
      <c r="F45" s="5" t="s">
        <v>164</v>
      </c>
      <c r="G45" s="5" t="s">
        <v>165</v>
      </c>
      <c r="H45" s="5">
        <v>11.339999999999998</v>
      </c>
      <c r="I45" s="5" t="s">
        <v>166</v>
      </c>
      <c r="J45" s="7" t="s">
        <v>167</v>
      </c>
      <c r="K45" s="7" t="s">
        <v>168</v>
      </c>
      <c r="L45" s="7">
        <v>1.3599999999999999</v>
      </c>
      <c r="M45" s="7">
        <v>4.4000000000000012</v>
      </c>
      <c r="N45" s="7">
        <v>8.5999999999999979</v>
      </c>
      <c r="O45" s="7">
        <v>37</v>
      </c>
    </row>
    <row r="46" spans="1:15" ht="15.75">
      <c r="A46" s="5">
        <v>14</v>
      </c>
      <c r="B46" s="5">
        <v>9.3399999999999981</v>
      </c>
      <c r="C46" s="5" t="s">
        <v>99</v>
      </c>
      <c r="D46" s="5">
        <v>22.04</v>
      </c>
      <c r="E46" s="5" t="s">
        <v>93</v>
      </c>
      <c r="F46" s="6" t="s">
        <v>169</v>
      </c>
      <c r="G46" s="6" t="s">
        <v>170</v>
      </c>
      <c r="H46" s="5">
        <v>11.539999999999997</v>
      </c>
      <c r="I46" s="5" t="s">
        <v>82</v>
      </c>
      <c r="J46" s="7" t="s">
        <v>171</v>
      </c>
      <c r="K46" s="7" t="s">
        <v>172</v>
      </c>
      <c r="L46" s="7">
        <v>1.3299999999999998</v>
      </c>
      <c r="M46" s="7">
        <v>4.3000000000000016</v>
      </c>
      <c r="N46" s="7">
        <v>8.1999999999999975</v>
      </c>
      <c r="O46" s="7">
        <v>35</v>
      </c>
    </row>
    <row r="47" spans="1:15" ht="15.75">
      <c r="A47" s="5">
        <v>13</v>
      </c>
      <c r="B47" s="5">
        <v>9.4399999999999977</v>
      </c>
      <c r="C47" s="5" t="s">
        <v>173</v>
      </c>
      <c r="D47" s="5">
        <v>22.24</v>
      </c>
      <c r="E47" s="5" t="s">
        <v>174</v>
      </c>
      <c r="F47" s="5" t="s">
        <v>175</v>
      </c>
      <c r="G47" s="5" t="s">
        <v>176</v>
      </c>
      <c r="H47" s="5">
        <v>11.739999999999997</v>
      </c>
      <c r="I47" s="5" t="s">
        <v>177</v>
      </c>
      <c r="J47" s="7" t="s">
        <v>178</v>
      </c>
      <c r="K47" s="7" t="s">
        <v>179</v>
      </c>
      <c r="L47" s="7">
        <v>1.2999999999999998</v>
      </c>
      <c r="M47" s="7">
        <v>4.200000000000002</v>
      </c>
      <c r="N47" s="7">
        <v>7.7999999999999972</v>
      </c>
      <c r="O47" s="7">
        <v>33</v>
      </c>
    </row>
    <row r="48" spans="1:15" ht="15.75">
      <c r="A48" s="5">
        <v>12</v>
      </c>
      <c r="B48" s="5">
        <v>9.5399999999999974</v>
      </c>
      <c r="C48" s="5" t="s">
        <v>106</v>
      </c>
      <c r="D48" s="5">
        <v>22.54</v>
      </c>
      <c r="E48" s="5" t="s">
        <v>180</v>
      </c>
      <c r="F48" s="5" t="s">
        <v>181</v>
      </c>
      <c r="G48" s="5" t="s">
        <v>182</v>
      </c>
      <c r="H48" s="5">
        <v>11.939999999999996</v>
      </c>
      <c r="I48" s="5" t="s">
        <v>183</v>
      </c>
      <c r="J48" s="7" t="s">
        <v>184</v>
      </c>
      <c r="K48" s="7" t="s">
        <v>185</v>
      </c>
      <c r="L48" s="7">
        <v>1.2599999999999998</v>
      </c>
      <c r="M48" s="7">
        <v>4.1000000000000023</v>
      </c>
      <c r="N48" s="7">
        <v>7.3999999999999968</v>
      </c>
      <c r="O48" s="7">
        <v>29</v>
      </c>
    </row>
    <row r="49" spans="1:15" ht="15.75">
      <c r="A49" s="5">
        <v>11</v>
      </c>
      <c r="B49" s="5">
        <v>9.639999999999997</v>
      </c>
      <c r="C49" s="5" t="s">
        <v>186</v>
      </c>
      <c r="D49" s="5">
        <v>22.84</v>
      </c>
      <c r="E49" s="5" t="s">
        <v>107</v>
      </c>
      <c r="F49" s="5" t="s">
        <v>187</v>
      </c>
      <c r="G49" s="5" t="s">
        <v>188</v>
      </c>
      <c r="H49" s="5">
        <v>12.139999999999995</v>
      </c>
      <c r="I49" s="5" t="s">
        <v>96</v>
      </c>
      <c r="J49" s="7" t="s">
        <v>189</v>
      </c>
      <c r="K49" s="7" t="s">
        <v>190</v>
      </c>
      <c r="L49" s="7">
        <v>1.2199999999999998</v>
      </c>
      <c r="M49" s="7">
        <v>3.9500000000000024</v>
      </c>
      <c r="N49" s="7">
        <v>6.9999999999999964</v>
      </c>
      <c r="O49" s="7">
        <v>25</v>
      </c>
    </row>
    <row r="50" spans="1:15" ht="15.75">
      <c r="A50" s="5">
        <v>10</v>
      </c>
      <c r="B50" s="5">
        <v>9.7399999999999967</v>
      </c>
      <c r="C50" s="5" t="s">
        <v>113</v>
      </c>
      <c r="D50" s="5">
        <v>23.14</v>
      </c>
      <c r="E50" s="5" t="s">
        <v>191</v>
      </c>
      <c r="F50" s="5" t="s">
        <v>192</v>
      </c>
      <c r="G50" s="5" t="s">
        <v>193</v>
      </c>
      <c r="H50" s="5">
        <v>12.439999999999996</v>
      </c>
      <c r="I50" s="5" t="s">
        <v>194</v>
      </c>
      <c r="J50" s="7" t="s">
        <v>195</v>
      </c>
      <c r="K50" s="7" t="s">
        <v>196</v>
      </c>
      <c r="L50" s="7">
        <v>1.1799999999999997</v>
      </c>
      <c r="M50" s="7">
        <v>3.8000000000000025</v>
      </c>
      <c r="N50" s="7">
        <v>6.5999999999999961</v>
      </c>
      <c r="O50" s="7">
        <v>23</v>
      </c>
    </row>
    <row r="51" spans="1:15" ht="15.75">
      <c r="A51" s="5">
        <v>9</v>
      </c>
      <c r="B51" s="5">
        <v>9.8399999999999963</v>
      </c>
      <c r="C51" s="5" t="s">
        <v>19</v>
      </c>
      <c r="D51" s="5">
        <v>23.44</v>
      </c>
      <c r="E51" s="5" t="s">
        <v>197</v>
      </c>
      <c r="F51" s="5" t="s">
        <v>140</v>
      </c>
      <c r="G51" s="5" t="s">
        <v>141</v>
      </c>
      <c r="H51" s="5">
        <v>12.739999999999997</v>
      </c>
      <c r="I51" s="5" t="s">
        <v>198</v>
      </c>
      <c r="J51" s="7" t="s">
        <v>124</v>
      </c>
      <c r="K51" s="7" t="s">
        <v>125</v>
      </c>
      <c r="L51" s="7">
        <v>1.1399999999999997</v>
      </c>
      <c r="M51" s="7">
        <v>3.6500000000000026</v>
      </c>
      <c r="N51" s="7">
        <v>6.1999999999999957</v>
      </c>
      <c r="O51" s="7">
        <v>21</v>
      </c>
    </row>
    <row r="52" spans="1:15" ht="15.75">
      <c r="A52" s="5">
        <v>8</v>
      </c>
      <c r="B52" s="5">
        <v>9.9399999999999959</v>
      </c>
      <c r="C52" s="5" t="s">
        <v>26</v>
      </c>
      <c r="D52" s="5">
        <v>23.84</v>
      </c>
      <c r="E52" s="5" t="s">
        <v>199</v>
      </c>
      <c r="F52" s="5" t="s">
        <v>200</v>
      </c>
      <c r="G52" s="5" t="s">
        <v>201</v>
      </c>
      <c r="H52" s="5">
        <v>13.039999999999997</v>
      </c>
      <c r="I52" s="5" t="s">
        <v>202</v>
      </c>
      <c r="J52" s="7" t="s">
        <v>203</v>
      </c>
      <c r="K52" s="7" t="s">
        <v>204</v>
      </c>
      <c r="L52" s="7">
        <v>1.0999999999999996</v>
      </c>
      <c r="M52" s="7">
        <v>3.5000000000000027</v>
      </c>
      <c r="N52" s="7">
        <v>5.7999999999999954</v>
      </c>
      <c r="O52" s="7">
        <v>20</v>
      </c>
    </row>
    <row r="53" spans="1:15" ht="15.75">
      <c r="A53" s="5">
        <v>7</v>
      </c>
      <c r="B53" s="5">
        <v>10.139999999999995</v>
      </c>
      <c r="C53" s="5" t="s">
        <v>205</v>
      </c>
      <c r="D53" s="5">
        <v>24.24</v>
      </c>
      <c r="E53" s="5" t="s">
        <v>126</v>
      </c>
      <c r="F53" s="5" t="s">
        <v>206</v>
      </c>
      <c r="G53" s="5" t="s">
        <v>207</v>
      </c>
      <c r="H53" s="5">
        <v>13.439999999999998</v>
      </c>
      <c r="I53" s="5" t="s">
        <v>208</v>
      </c>
      <c r="J53" s="7" t="s">
        <v>209</v>
      </c>
      <c r="K53" s="7" t="s">
        <v>210</v>
      </c>
      <c r="L53" s="7">
        <v>1.0599999999999996</v>
      </c>
      <c r="M53" s="7">
        <v>3.3000000000000025</v>
      </c>
      <c r="N53" s="7">
        <v>5.399999999999995</v>
      </c>
      <c r="O53" s="7">
        <v>19</v>
      </c>
    </row>
    <row r="54" spans="1:15" ht="15.75">
      <c r="A54" s="5">
        <v>6</v>
      </c>
      <c r="B54" s="5">
        <v>10.339999999999995</v>
      </c>
      <c r="C54" s="5" t="s">
        <v>211</v>
      </c>
      <c r="D54" s="5">
        <v>24.639999999999997</v>
      </c>
      <c r="E54" s="5" t="s">
        <v>212</v>
      </c>
      <c r="F54" s="5" t="s">
        <v>213</v>
      </c>
      <c r="G54" s="5" t="s">
        <v>214</v>
      </c>
      <c r="H54" s="5">
        <v>13.839999999999998</v>
      </c>
      <c r="I54" s="5" t="s">
        <v>123</v>
      </c>
      <c r="J54" s="7" t="s">
        <v>215</v>
      </c>
      <c r="K54" s="7" t="s">
        <v>216</v>
      </c>
      <c r="L54" s="7">
        <v>1.0199999999999996</v>
      </c>
      <c r="M54" s="7">
        <v>3.1000000000000023</v>
      </c>
      <c r="N54" s="7">
        <v>4.9999999999999947</v>
      </c>
      <c r="O54" s="7">
        <v>18</v>
      </c>
    </row>
    <row r="55" spans="1:15" ht="15.75">
      <c r="A55" s="5">
        <v>5</v>
      </c>
      <c r="B55" s="5">
        <v>10.539999999999994</v>
      </c>
      <c r="C55" s="5" t="s">
        <v>132</v>
      </c>
      <c r="D55" s="5">
        <v>25.039999999999996</v>
      </c>
      <c r="E55" s="5" t="s">
        <v>217</v>
      </c>
      <c r="F55" s="5" t="s">
        <v>218</v>
      </c>
      <c r="G55" s="5" t="s">
        <v>219</v>
      </c>
      <c r="H55" s="5">
        <v>14.239999999999998</v>
      </c>
      <c r="I55" s="5" t="s">
        <v>129</v>
      </c>
      <c r="J55" s="7" t="s">
        <v>220</v>
      </c>
      <c r="K55" s="7" t="s">
        <v>221</v>
      </c>
      <c r="L55" s="7">
        <v>0.97999999999999954</v>
      </c>
      <c r="M55" s="7">
        <v>2.9000000000000021</v>
      </c>
      <c r="N55" s="7">
        <v>4.4999999999999947</v>
      </c>
      <c r="O55" s="7">
        <v>17</v>
      </c>
    </row>
    <row r="56" spans="1:15" ht="15.75">
      <c r="A56" s="5">
        <v>4</v>
      </c>
      <c r="B56" s="5">
        <v>10.739999999999993</v>
      </c>
      <c r="C56" s="5" t="s">
        <v>150</v>
      </c>
      <c r="D56" s="5">
        <v>25.539999999999996</v>
      </c>
      <c r="E56" s="5" t="s">
        <v>222</v>
      </c>
      <c r="F56" s="5" t="s">
        <v>223</v>
      </c>
      <c r="G56" s="5" t="s">
        <v>224</v>
      </c>
      <c r="H56" s="5">
        <v>14.739999999999998</v>
      </c>
      <c r="I56" s="5" t="s">
        <v>136</v>
      </c>
      <c r="J56" s="7" t="s">
        <v>143</v>
      </c>
      <c r="K56" s="7" t="s">
        <v>144</v>
      </c>
      <c r="L56" s="7">
        <v>0.9399999999999995</v>
      </c>
      <c r="M56" s="7">
        <v>2.700000000000002</v>
      </c>
      <c r="N56" s="7">
        <v>3.9999999999999947</v>
      </c>
      <c r="O56" s="7">
        <v>16</v>
      </c>
    </row>
    <row r="57" spans="1:15" ht="15.75">
      <c r="A57" s="5">
        <v>3</v>
      </c>
      <c r="B57" s="5">
        <v>11.039999999999994</v>
      </c>
      <c r="C57" s="5" t="s">
        <v>68</v>
      </c>
      <c r="D57" s="5">
        <v>26.039999999999996</v>
      </c>
      <c r="E57" s="5" t="s">
        <v>225</v>
      </c>
      <c r="F57" s="5" t="s">
        <v>226</v>
      </c>
      <c r="G57" s="5" t="s">
        <v>227</v>
      </c>
      <c r="H57" s="5">
        <v>15.239999999999998</v>
      </c>
      <c r="I57" s="5" t="s">
        <v>142</v>
      </c>
      <c r="J57" s="7" t="s">
        <v>228</v>
      </c>
      <c r="K57" s="7" t="s">
        <v>229</v>
      </c>
      <c r="L57" s="7">
        <v>0.89999999999999947</v>
      </c>
      <c r="M57" s="7">
        <v>2.5000000000000018</v>
      </c>
      <c r="N57" s="7">
        <v>3.4999999999999947</v>
      </c>
      <c r="O57" s="7">
        <v>15</v>
      </c>
    </row>
    <row r="58" spans="1:15" ht="15.75">
      <c r="A58" s="5">
        <v>2</v>
      </c>
      <c r="B58" s="5">
        <v>11.339999999999995</v>
      </c>
      <c r="C58" s="5" t="s">
        <v>166</v>
      </c>
      <c r="D58" s="5">
        <v>26.539999999999996</v>
      </c>
      <c r="E58" s="5" t="s">
        <v>230</v>
      </c>
      <c r="F58" s="5" t="s">
        <v>231</v>
      </c>
      <c r="G58" s="5" t="s">
        <v>232</v>
      </c>
      <c r="H58" s="5">
        <v>15.739999999999998</v>
      </c>
      <c r="I58" s="5" t="s">
        <v>233</v>
      </c>
      <c r="J58" s="7" t="s">
        <v>234</v>
      </c>
      <c r="K58" s="7" t="s">
        <v>235</v>
      </c>
      <c r="L58" s="7">
        <v>0.84999999999999942</v>
      </c>
      <c r="M58" s="7">
        <v>2.2500000000000018</v>
      </c>
      <c r="N58" s="7">
        <v>2.9999999999999947</v>
      </c>
      <c r="O58" s="7">
        <v>14</v>
      </c>
    </row>
    <row r="59" spans="1:15" ht="15.75">
      <c r="A59" s="5">
        <v>1</v>
      </c>
      <c r="B59" s="5">
        <v>11.839999999999995</v>
      </c>
      <c r="C59" s="5" t="s">
        <v>89</v>
      </c>
      <c r="D59" s="5">
        <v>27.039999999999996</v>
      </c>
      <c r="E59" s="5" t="s">
        <v>236</v>
      </c>
      <c r="F59" s="5" t="s">
        <v>237</v>
      </c>
      <c r="G59" s="5" t="s">
        <v>238</v>
      </c>
      <c r="H59" s="5">
        <v>16.239999999999998</v>
      </c>
      <c r="I59" s="5" t="s">
        <v>239</v>
      </c>
      <c r="J59" s="7" t="s">
        <v>240</v>
      </c>
      <c r="K59" s="7" t="s">
        <v>241</v>
      </c>
      <c r="L59" s="7">
        <v>0.79999999999999938</v>
      </c>
      <c r="M59" s="7">
        <v>2.0000000000000018</v>
      </c>
      <c r="N59" s="7">
        <v>2.4999999999999947</v>
      </c>
      <c r="O59" s="7">
        <v>13</v>
      </c>
    </row>
  </sheetData>
  <sheetProtection password="F735" sheet="1" objects="1" scenarios="1"/>
  <mergeCells count="32">
    <mergeCell ref="A36:O36"/>
    <mergeCell ref="L39:L40"/>
    <mergeCell ref="M39:M40"/>
    <mergeCell ref="N39:N40"/>
    <mergeCell ref="O39:O40"/>
    <mergeCell ref="H38:I38"/>
    <mergeCell ref="J38:K38"/>
    <mergeCell ref="B40:C40"/>
    <mergeCell ref="D40:E40"/>
    <mergeCell ref="F40:G40"/>
    <mergeCell ref="H40:I40"/>
    <mergeCell ref="J40:K40"/>
    <mergeCell ref="A38:A39"/>
    <mergeCell ref="B38:C38"/>
    <mergeCell ref="D38:E38"/>
    <mergeCell ref="F38:G38"/>
    <mergeCell ref="O2:O3"/>
    <mergeCell ref="A37:O37"/>
    <mergeCell ref="B1:C1"/>
    <mergeCell ref="B3:C3"/>
    <mergeCell ref="D3:E3"/>
    <mergeCell ref="F3:G3"/>
    <mergeCell ref="H3:I3"/>
    <mergeCell ref="J3:K3"/>
    <mergeCell ref="D1:E1"/>
    <mergeCell ref="F1:G1"/>
    <mergeCell ref="H1:I1"/>
    <mergeCell ref="J1:K1"/>
    <mergeCell ref="A1:A2"/>
    <mergeCell ref="L2:L3"/>
    <mergeCell ref="M2:M3"/>
    <mergeCell ref="N2:N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7"/>
  <dimension ref="A1:J23"/>
  <sheetViews>
    <sheetView workbookViewId="0">
      <selection activeCell="D3" sqref="D3"/>
    </sheetView>
  </sheetViews>
  <sheetFormatPr defaultRowHeight="15"/>
  <cols>
    <col min="2" max="4" width="17.28515625" style="19" customWidth="1"/>
    <col min="5" max="5" width="9.140625" style="9"/>
    <col min="6" max="6" width="13.42578125" style="9" customWidth="1"/>
    <col min="7" max="7" width="10.85546875" style="9" customWidth="1"/>
    <col min="9" max="9" width="9.140625" style="9"/>
    <col min="10" max="10" width="9.140625" style="45"/>
  </cols>
  <sheetData>
    <row r="1" spans="1:10">
      <c r="A1">
        <v>0</v>
      </c>
      <c r="B1" s="19">
        <v>0</v>
      </c>
      <c r="C1" s="19">
        <v>0</v>
      </c>
      <c r="D1" s="19">
        <v>0</v>
      </c>
      <c r="E1" s="9">
        <v>0</v>
      </c>
      <c r="F1" s="9">
        <v>0</v>
      </c>
      <c r="G1" s="9">
        <v>0</v>
      </c>
      <c r="H1" s="9">
        <v>0</v>
      </c>
      <c r="I1" s="45">
        <v>0</v>
      </c>
      <c r="J1" s="45">
        <v>0</v>
      </c>
    </row>
    <row r="2" spans="1:10" ht="15.75" thickBot="1">
      <c r="A2">
        <v>110</v>
      </c>
      <c r="B2" s="19">
        <v>0.1</v>
      </c>
      <c r="C2" s="19">
        <v>0.1</v>
      </c>
      <c r="D2" s="19">
        <v>0.1</v>
      </c>
      <c r="E2" s="45">
        <v>10</v>
      </c>
      <c r="F2" s="9">
        <v>0.01</v>
      </c>
      <c r="G2" s="9">
        <v>0.01</v>
      </c>
      <c r="H2" s="9">
        <v>0.01</v>
      </c>
      <c r="I2" s="45">
        <v>0</v>
      </c>
      <c r="J2" s="45">
        <v>0</v>
      </c>
    </row>
    <row r="3" spans="1:10" ht="16.5" thickTop="1">
      <c r="A3" s="42">
        <v>110</v>
      </c>
      <c r="B3" s="68">
        <v>8.5</v>
      </c>
      <c r="C3" s="68" t="s">
        <v>358</v>
      </c>
      <c r="D3" s="68">
        <v>10.4</v>
      </c>
      <c r="E3" s="54">
        <v>15</v>
      </c>
      <c r="F3" s="63">
        <v>2.0099999999999998</v>
      </c>
      <c r="G3" s="65">
        <v>2.5099999999999998</v>
      </c>
      <c r="H3">
        <v>6.01</v>
      </c>
      <c r="I3" s="9">
        <v>0.8</v>
      </c>
      <c r="J3" s="45">
        <v>10</v>
      </c>
    </row>
    <row r="4" spans="1:10">
      <c r="A4" s="43">
        <v>100</v>
      </c>
      <c r="B4" s="69">
        <v>8.6</v>
      </c>
      <c r="C4" s="69" t="s">
        <v>339</v>
      </c>
      <c r="D4" s="69">
        <v>10.5</v>
      </c>
      <c r="E4" s="55">
        <v>20</v>
      </c>
      <c r="F4" s="64">
        <v>2.16</v>
      </c>
      <c r="G4" s="9">
        <v>2.91</v>
      </c>
      <c r="H4">
        <v>8.01</v>
      </c>
      <c r="I4" s="9">
        <v>0.9</v>
      </c>
      <c r="J4" s="45">
        <v>20</v>
      </c>
    </row>
    <row r="5" spans="1:10">
      <c r="A5" s="43">
        <v>95</v>
      </c>
      <c r="B5" s="69">
        <v>8.8000000000000007</v>
      </c>
      <c r="C5" s="69" t="s">
        <v>340</v>
      </c>
      <c r="D5" s="69">
        <v>10.8</v>
      </c>
      <c r="E5" s="56">
        <v>25</v>
      </c>
      <c r="F5" s="64">
        <v>2.31</v>
      </c>
      <c r="G5" s="9">
        <v>3.31</v>
      </c>
      <c r="H5">
        <v>10.01</v>
      </c>
      <c r="I5" s="9">
        <v>1</v>
      </c>
      <c r="J5" s="45">
        <v>30</v>
      </c>
    </row>
    <row r="6" spans="1:10">
      <c r="A6" s="43">
        <v>90</v>
      </c>
      <c r="B6" s="69">
        <v>9</v>
      </c>
      <c r="C6" s="69" t="s">
        <v>341</v>
      </c>
      <c r="D6" s="69">
        <v>11.1</v>
      </c>
      <c r="E6" s="56">
        <v>30</v>
      </c>
      <c r="F6" s="64">
        <v>2.46</v>
      </c>
      <c r="G6" s="9">
        <v>3.71</v>
      </c>
      <c r="H6">
        <v>12.01</v>
      </c>
      <c r="I6" s="9">
        <v>1.1000000000000001</v>
      </c>
      <c r="J6" s="45">
        <v>40</v>
      </c>
    </row>
    <row r="7" spans="1:10">
      <c r="A7" s="43">
        <v>85</v>
      </c>
      <c r="B7" s="69">
        <v>9.1999999999999993</v>
      </c>
      <c r="C7" s="69" t="s">
        <v>342</v>
      </c>
      <c r="D7" s="69">
        <v>11.4</v>
      </c>
      <c r="E7" s="56">
        <v>35</v>
      </c>
      <c r="F7" s="64">
        <v>2.61</v>
      </c>
      <c r="G7" s="9">
        <v>4.1100000000000003</v>
      </c>
      <c r="H7">
        <v>14.01</v>
      </c>
      <c r="I7" s="9">
        <v>1.1499999999999999</v>
      </c>
      <c r="J7" s="45">
        <v>50</v>
      </c>
    </row>
    <row r="8" spans="1:10">
      <c r="A8" s="43">
        <v>80</v>
      </c>
      <c r="B8" s="69">
        <v>9.4</v>
      </c>
      <c r="C8" s="69" t="s">
        <v>343</v>
      </c>
      <c r="D8" s="69">
        <v>11.7</v>
      </c>
      <c r="E8" s="56">
        <v>40</v>
      </c>
      <c r="F8" s="64">
        <v>2.76</v>
      </c>
      <c r="G8" s="9">
        <v>4.51</v>
      </c>
      <c r="H8">
        <v>16.010000000000002</v>
      </c>
      <c r="I8" s="9">
        <v>1.2</v>
      </c>
      <c r="J8" s="45">
        <v>60</v>
      </c>
    </row>
    <row r="9" spans="1:10">
      <c r="A9" s="43">
        <v>75</v>
      </c>
      <c r="B9" s="69">
        <v>9.6</v>
      </c>
      <c r="C9" s="69" t="s">
        <v>344</v>
      </c>
      <c r="D9" s="69">
        <v>12</v>
      </c>
      <c r="E9" s="56">
        <v>45</v>
      </c>
      <c r="F9" s="64">
        <v>2.91</v>
      </c>
      <c r="G9" s="9">
        <v>4.91</v>
      </c>
      <c r="H9">
        <v>18.010000000000002</v>
      </c>
      <c r="I9" s="9">
        <v>1.25</v>
      </c>
      <c r="J9" s="45">
        <v>70</v>
      </c>
    </row>
    <row r="10" spans="1:10">
      <c r="A10" s="43">
        <v>70</v>
      </c>
      <c r="B10" s="69">
        <v>9.8000000000000007</v>
      </c>
      <c r="C10" s="69" t="s">
        <v>345</v>
      </c>
      <c r="D10" s="69">
        <v>12.3</v>
      </c>
      <c r="E10" s="56">
        <v>50</v>
      </c>
      <c r="F10" s="64">
        <v>3.06</v>
      </c>
      <c r="G10" s="9">
        <v>5.31</v>
      </c>
      <c r="H10">
        <v>20.010000000000002</v>
      </c>
      <c r="I10" s="9">
        <v>1.3</v>
      </c>
      <c r="J10" s="45">
        <v>80</v>
      </c>
    </row>
    <row r="11" spans="1:10">
      <c r="A11" s="43">
        <v>65</v>
      </c>
      <c r="B11" s="69">
        <v>10</v>
      </c>
      <c r="C11" s="69" t="s">
        <v>346</v>
      </c>
      <c r="D11" s="69">
        <v>12.6</v>
      </c>
      <c r="E11" s="56">
        <v>55</v>
      </c>
      <c r="F11" s="64">
        <v>3.21</v>
      </c>
      <c r="G11" s="9">
        <v>5.71</v>
      </c>
      <c r="H11">
        <v>22.01</v>
      </c>
      <c r="I11" s="9">
        <v>1.35</v>
      </c>
      <c r="J11" s="45">
        <v>90</v>
      </c>
    </row>
    <row r="12" spans="1:10">
      <c r="A12" s="43">
        <v>60</v>
      </c>
      <c r="B12" s="69">
        <v>10.199999999999999</v>
      </c>
      <c r="C12" s="69" t="s">
        <v>347</v>
      </c>
      <c r="D12" s="69">
        <v>12.9</v>
      </c>
      <c r="E12" s="56">
        <v>60</v>
      </c>
      <c r="F12" s="64">
        <v>3.36</v>
      </c>
      <c r="G12" s="9">
        <v>6.11</v>
      </c>
      <c r="H12">
        <v>24.01</v>
      </c>
      <c r="I12" s="9">
        <v>1.4</v>
      </c>
      <c r="J12" s="45">
        <v>100</v>
      </c>
    </row>
    <row r="13" spans="1:10">
      <c r="A13" s="43">
        <v>55</v>
      </c>
      <c r="B13" s="69">
        <v>10.4</v>
      </c>
      <c r="C13" s="69" t="s">
        <v>348</v>
      </c>
      <c r="D13" s="69">
        <v>13.2</v>
      </c>
      <c r="E13" s="56">
        <v>65</v>
      </c>
      <c r="F13" s="64">
        <v>3.51</v>
      </c>
      <c r="G13" s="9">
        <v>6.51</v>
      </c>
      <c r="H13">
        <v>26.01</v>
      </c>
      <c r="I13" s="9">
        <v>1.45</v>
      </c>
      <c r="J13" s="45">
        <v>110</v>
      </c>
    </row>
    <row r="14" spans="1:10">
      <c r="A14" s="43">
        <v>50</v>
      </c>
      <c r="B14" s="69">
        <v>10.6</v>
      </c>
      <c r="C14" s="69" t="s">
        <v>349</v>
      </c>
      <c r="D14" s="69">
        <v>13.5</v>
      </c>
      <c r="E14" s="56">
        <v>70</v>
      </c>
      <c r="F14" s="64">
        <v>3.66</v>
      </c>
      <c r="G14" s="9">
        <v>6.91</v>
      </c>
      <c r="H14">
        <v>28.01</v>
      </c>
      <c r="I14" s="9">
        <v>1.46</v>
      </c>
      <c r="J14" s="45">
        <v>110</v>
      </c>
    </row>
    <row r="15" spans="1:10">
      <c r="A15" s="43">
        <v>45</v>
      </c>
      <c r="B15" s="69">
        <v>10.8</v>
      </c>
      <c r="C15" s="69" t="s">
        <v>350</v>
      </c>
      <c r="D15" s="69">
        <v>13.8</v>
      </c>
      <c r="E15" s="56">
        <v>75</v>
      </c>
      <c r="F15" s="64">
        <v>3.81</v>
      </c>
      <c r="G15" s="9">
        <v>7.31</v>
      </c>
      <c r="H15">
        <v>30.01</v>
      </c>
    </row>
    <row r="16" spans="1:10">
      <c r="A16" s="43">
        <v>40</v>
      </c>
      <c r="B16" s="69">
        <v>11</v>
      </c>
      <c r="C16" s="69" t="s">
        <v>351</v>
      </c>
      <c r="D16" s="69">
        <v>14.1</v>
      </c>
      <c r="E16" s="56">
        <v>80</v>
      </c>
      <c r="F16" s="64">
        <v>3.96</v>
      </c>
      <c r="G16" s="9">
        <v>7.71</v>
      </c>
      <c r="H16">
        <v>32.01</v>
      </c>
    </row>
    <row r="17" spans="1:8">
      <c r="A17" s="43">
        <v>35</v>
      </c>
      <c r="B17" s="69">
        <v>11.2</v>
      </c>
      <c r="C17" s="71" t="s">
        <v>352</v>
      </c>
      <c r="D17" s="69">
        <v>14.4</v>
      </c>
      <c r="E17" s="56">
        <v>85</v>
      </c>
      <c r="F17" s="64">
        <v>4.1100000000000003</v>
      </c>
      <c r="G17" s="9">
        <v>8.11</v>
      </c>
      <c r="H17">
        <v>34.01</v>
      </c>
    </row>
    <row r="18" spans="1:8">
      <c r="A18" s="43">
        <v>30</v>
      </c>
      <c r="B18" s="69">
        <v>11.4</v>
      </c>
      <c r="C18" s="69" t="s">
        <v>353</v>
      </c>
      <c r="D18" s="69">
        <v>14.7</v>
      </c>
      <c r="E18" s="56">
        <v>90</v>
      </c>
      <c r="F18" s="64">
        <v>4.26</v>
      </c>
      <c r="G18" s="9">
        <v>8.51</v>
      </c>
      <c r="H18">
        <v>36.01</v>
      </c>
    </row>
    <row r="19" spans="1:8">
      <c r="A19" s="43">
        <v>25</v>
      </c>
      <c r="B19" s="69">
        <v>11.6</v>
      </c>
      <c r="C19" s="69" t="s">
        <v>354</v>
      </c>
      <c r="D19" s="69">
        <v>15</v>
      </c>
      <c r="E19" s="56">
        <v>95</v>
      </c>
      <c r="F19" s="64">
        <v>4.41</v>
      </c>
      <c r="G19" s="9">
        <v>8.91</v>
      </c>
      <c r="H19">
        <v>38.01</v>
      </c>
    </row>
    <row r="20" spans="1:8">
      <c r="A20" s="43">
        <v>20</v>
      </c>
      <c r="B20" s="69">
        <v>11.8</v>
      </c>
      <c r="C20" s="69" t="s">
        <v>355</v>
      </c>
      <c r="D20" s="69">
        <v>15.3</v>
      </c>
      <c r="E20" s="56">
        <v>100</v>
      </c>
      <c r="F20" s="64">
        <v>4.5599999999999996</v>
      </c>
      <c r="G20" s="9">
        <v>9.31</v>
      </c>
      <c r="H20">
        <v>40.01</v>
      </c>
    </row>
    <row r="21" spans="1:8">
      <c r="A21" s="43">
        <v>15</v>
      </c>
      <c r="B21" s="69">
        <v>12</v>
      </c>
      <c r="C21" s="69" t="s">
        <v>356</v>
      </c>
      <c r="D21" s="69">
        <v>15.6</v>
      </c>
      <c r="E21" s="56">
        <v>110</v>
      </c>
      <c r="F21" s="64">
        <v>4.71</v>
      </c>
      <c r="G21" s="9">
        <v>9.7100000000000009</v>
      </c>
      <c r="H21">
        <v>42.01</v>
      </c>
    </row>
    <row r="22" spans="1:8" ht="16.5" thickBot="1">
      <c r="A22" s="44">
        <v>10</v>
      </c>
      <c r="B22" s="70">
        <v>12.4</v>
      </c>
      <c r="C22" s="72" t="s">
        <v>357</v>
      </c>
      <c r="D22" s="70">
        <v>15.9</v>
      </c>
      <c r="E22" s="57">
        <v>110</v>
      </c>
      <c r="F22" s="74">
        <v>4.72</v>
      </c>
      <c r="G22" s="9">
        <v>9.7200000000000006</v>
      </c>
      <c r="H22">
        <v>42.02</v>
      </c>
    </row>
    <row r="23" spans="1:8" ht="15.75" thickTop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Φύλλο6"/>
  <dimension ref="A1:L23"/>
  <sheetViews>
    <sheetView workbookViewId="0">
      <selection activeCell="E26" sqref="E26"/>
    </sheetView>
  </sheetViews>
  <sheetFormatPr defaultRowHeight="15"/>
  <cols>
    <col min="2" max="2" width="17.28515625" style="19" customWidth="1"/>
    <col min="3" max="3" width="16" style="19" customWidth="1"/>
    <col min="4" max="4" width="21.5703125" style="45" customWidth="1"/>
    <col min="5" max="5" width="9.140625" style="45"/>
    <col min="6" max="7" width="9.140625" style="9"/>
    <col min="8" max="9" width="17.5703125" customWidth="1"/>
    <col min="11" max="11" width="9.140625" style="9"/>
  </cols>
  <sheetData>
    <row r="1" spans="1:12">
      <c r="A1">
        <v>0</v>
      </c>
      <c r="B1" s="19">
        <v>0</v>
      </c>
      <c r="C1" s="19">
        <v>0</v>
      </c>
      <c r="D1" s="45">
        <v>0</v>
      </c>
      <c r="E1" s="45">
        <v>0</v>
      </c>
      <c r="G1" s="9">
        <v>0</v>
      </c>
      <c r="H1">
        <v>0</v>
      </c>
      <c r="I1">
        <v>0</v>
      </c>
      <c r="K1" s="45">
        <v>0</v>
      </c>
      <c r="L1">
        <v>0</v>
      </c>
    </row>
    <row r="2" spans="1:12" ht="15.75" thickBot="1">
      <c r="A2">
        <v>110</v>
      </c>
      <c r="B2" s="19">
        <v>0.1</v>
      </c>
      <c r="C2" s="19">
        <v>0.1</v>
      </c>
      <c r="D2" s="45">
        <v>0.01</v>
      </c>
      <c r="E2" s="45">
        <v>10</v>
      </c>
      <c r="G2" s="9">
        <v>0.01</v>
      </c>
      <c r="H2" s="9">
        <v>0.01</v>
      </c>
      <c r="I2" s="9">
        <v>0.01</v>
      </c>
      <c r="K2" s="45">
        <v>0</v>
      </c>
      <c r="L2" s="45">
        <v>0</v>
      </c>
    </row>
    <row r="3" spans="1:12" ht="15.75" thickTop="1">
      <c r="A3" s="42">
        <v>110</v>
      </c>
      <c r="B3" s="68">
        <v>7.7</v>
      </c>
      <c r="C3" s="68">
        <v>9.5</v>
      </c>
      <c r="D3" s="46" t="s">
        <v>333</v>
      </c>
      <c r="E3" s="54">
        <v>15</v>
      </c>
      <c r="F3" s="53"/>
      <c r="G3" s="9">
        <v>2.21</v>
      </c>
      <c r="H3" s="49">
        <v>5.01</v>
      </c>
      <c r="I3" s="49">
        <v>7.51</v>
      </c>
      <c r="K3" s="9">
        <v>0.9</v>
      </c>
      <c r="L3" s="45">
        <v>10</v>
      </c>
    </row>
    <row r="4" spans="1:12">
      <c r="A4" s="43">
        <v>100</v>
      </c>
      <c r="B4" s="69">
        <v>7.8</v>
      </c>
      <c r="C4" s="69">
        <v>9.6</v>
      </c>
      <c r="D4" s="47" t="s">
        <v>334</v>
      </c>
      <c r="E4" s="55">
        <v>20</v>
      </c>
      <c r="F4" s="50"/>
      <c r="G4" s="9">
        <v>2.31</v>
      </c>
      <c r="H4" s="58">
        <v>5.51</v>
      </c>
      <c r="I4" s="60">
        <v>10.01</v>
      </c>
      <c r="K4" s="9">
        <v>1</v>
      </c>
      <c r="L4" s="45">
        <v>20</v>
      </c>
    </row>
    <row r="5" spans="1:12">
      <c r="A5" s="43">
        <v>95</v>
      </c>
      <c r="B5" s="69">
        <v>8</v>
      </c>
      <c r="C5" s="69">
        <v>9.9</v>
      </c>
      <c r="D5" s="47" t="s">
        <v>335</v>
      </c>
      <c r="E5" s="56">
        <v>25</v>
      </c>
      <c r="F5" s="51"/>
      <c r="G5" s="9">
        <v>2.41</v>
      </c>
      <c r="H5" s="58">
        <v>6.01</v>
      </c>
      <c r="I5" s="60">
        <v>12.51</v>
      </c>
      <c r="K5" s="9">
        <v>1.1000000000000001</v>
      </c>
      <c r="L5" s="45">
        <v>35</v>
      </c>
    </row>
    <row r="6" spans="1:12">
      <c r="A6" s="43">
        <v>90</v>
      </c>
      <c r="B6" s="69">
        <v>8.1999999999999993</v>
      </c>
      <c r="C6" s="69">
        <v>10.199999999999999</v>
      </c>
      <c r="D6" s="47" t="s">
        <v>336</v>
      </c>
      <c r="E6" s="56">
        <v>30</v>
      </c>
      <c r="F6" s="51"/>
      <c r="G6" s="9">
        <v>2.5099999999999998</v>
      </c>
      <c r="H6" s="58">
        <v>6.51</v>
      </c>
      <c r="I6" s="60">
        <v>15.01</v>
      </c>
      <c r="K6" s="9">
        <v>1.2</v>
      </c>
      <c r="L6" s="45">
        <v>45</v>
      </c>
    </row>
    <row r="7" spans="1:12">
      <c r="A7" s="43">
        <v>85</v>
      </c>
      <c r="B7" s="69">
        <v>8.4</v>
      </c>
      <c r="C7" s="69">
        <v>10.5</v>
      </c>
      <c r="D7" s="47" t="s">
        <v>337</v>
      </c>
      <c r="E7" s="56">
        <v>35</v>
      </c>
      <c r="F7" s="51"/>
      <c r="G7" s="9">
        <v>2.71</v>
      </c>
      <c r="H7" s="58">
        <v>7.01</v>
      </c>
      <c r="I7" s="60">
        <v>17.510000000000002</v>
      </c>
      <c r="K7" s="9">
        <v>1.25</v>
      </c>
      <c r="L7" s="45">
        <v>55</v>
      </c>
    </row>
    <row r="8" spans="1:12">
      <c r="A8" s="43">
        <v>80</v>
      </c>
      <c r="B8" s="69">
        <v>8.6</v>
      </c>
      <c r="C8" s="69">
        <v>10.8</v>
      </c>
      <c r="D8" s="47" t="s">
        <v>338</v>
      </c>
      <c r="E8" s="56">
        <v>40</v>
      </c>
      <c r="F8" s="51"/>
      <c r="G8" s="9">
        <v>2.91</v>
      </c>
      <c r="H8" s="58">
        <v>7.51</v>
      </c>
      <c r="I8" s="60">
        <v>20.010000000000002</v>
      </c>
      <c r="K8" s="9">
        <v>1.3</v>
      </c>
      <c r="L8" s="45">
        <v>65</v>
      </c>
    </row>
    <row r="9" spans="1:12">
      <c r="A9" s="43">
        <v>75</v>
      </c>
      <c r="B9" s="69">
        <v>8.8000000000000007</v>
      </c>
      <c r="C9" s="69">
        <v>11.1</v>
      </c>
      <c r="D9" s="47" t="s">
        <v>339</v>
      </c>
      <c r="E9" s="56">
        <v>45</v>
      </c>
      <c r="F9" s="51"/>
      <c r="G9" s="9">
        <v>3.11</v>
      </c>
      <c r="H9" s="58">
        <v>8.01</v>
      </c>
      <c r="I9" s="60">
        <v>22.51</v>
      </c>
      <c r="K9" s="9">
        <v>1.35</v>
      </c>
      <c r="L9" s="45">
        <v>75</v>
      </c>
    </row>
    <row r="10" spans="1:12">
      <c r="A10" s="43">
        <v>70</v>
      </c>
      <c r="B10" s="69">
        <v>9</v>
      </c>
      <c r="C10" s="69">
        <v>11.4</v>
      </c>
      <c r="D10" s="47" t="s">
        <v>340</v>
      </c>
      <c r="E10" s="56">
        <v>50</v>
      </c>
      <c r="F10" s="51"/>
      <c r="G10" s="9">
        <v>3.31</v>
      </c>
      <c r="H10" s="58">
        <v>8.51</v>
      </c>
      <c r="I10" s="60">
        <v>25.01</v>
      </c>
      <c r="K10" s="9">
        <v>1.4</v>
      </c>
      <c r="L10" s="45">
        <v>85</v>
      </c>
    </row>
    <row r="11" spans="1:12">
      <c r="A11" s="43">
        <v>65</v>
      </c>
      <c r="B11" s="69">
        <v>9.1999999999999993</v>
      </c>
      <c r="C11" s="69">
        <v>11.7</v>
      </c>
      <c r="D11" s="47" t="s">
        <v>341</v>
      </c>
      <c r="E11" s="56">
        <v>55</v>
      </c>
      <c r="F11" s="51"/>
      <c r="G11" s="9">
        <v>3.51</v>
      </c>
      <c r="H11" s="58">
        <v>9.01</v>
      </c>
      <c r="I11" s="60">
        <v>27.51</v>
      </c>
      <c r="K11" s="9">
        <v>1.45</v>
      </c>
      <c r="L11" s="45">
        <v>90</v>
      </c>
    </row>
    <row r="12" spans="1:12">
      <c r="A12" s="43">
        <v>60</v>
      </c>
      <c r="B12" s="69">
        <v>9.4</v>
      </c>
      <c r="C12" s="69">
        <v>12</v>
      </c>
      <c r="D12" s="47" t="s">
        <v>342</v>
      </c>
      <c r="E12" s="56">
        <v>60</v>
      </c>
      <c r="F12" s="51"/>
      <c r="G12" s="9">
        <v>3.71</v>
      </c>
      <c r="H12" s="58">
        <v>9.51</v>
      </c>
      <c r="I12" s="60">
        <v>30.01</v>
      </c>
      <c r="K12" s="9">
        <v>1.5</v>
      </c>
      <c r="L12" s="45">
        <v>95</v>
      </c>
    </row>
    <row r="13" spans="1:12">
      <c r="A13" s="43">
        <v>55</v>
      </c>
      <c r="B13" s="69">
        <v>9.6</v>
      </c>
      <c r="C13" s="69">
        <v>12.3</v>
      </c>
      <c r="D13" s="47" t="s">
        <v>343</v>
      </c>
      <c r="E13" s="56">
        <v>65</v>
      </c>
      <c r="F13" s="51"/>
      <c r="G13" s="9">
        <v>3.91</v>
      </c>
      <c r="H13" s="58">
        <v>10.01</v>
      </c>
      <c r="I13" s="60">
        <v>32.51</v>
      </c>
      <c r="K13" s="9">
        <v>1.55</v>
      </c>
      <c r="L13" s="45">
        <v>100</v>
      </c>
    </row>
    <row r="14" spans="1:12">
      <c r="A14" s="43">
        <v>50</v>
      </c>
      <c r="B14" s="69">
        <v>9.8000000000000007</v>
      </c>
      <c r="C14" s="69">
        <v>12.6</v>
      </c>
      <c r="D14" s="47" t="s">
        <v>344</v>
      </c>
      <c r="E14" s="56">
        <v>70</v>
      </c>
      <c r="F14" s="51"/>
      <c r="G14" s="9">
        <v>4.1100000000000003</v>
      </c>
      <c r="H14" s="58">
        <v>10.51</v>
      </c>
      <c r="I14" s="60">
        <v>35.01</v>
      </c>
      <c r="K14" s="9">
        <v>1.6</v>
      </c>
      <c r="L14" s="45">
        <v>110</v>
      </c>
    </row>
    <row r="15" spans="1:12">
      <c r="A15" s="43">
        <v>45</v>
      </c>
      <c r="B15" s="69">
        <v>10</v>
      </c>
      <c r="C15" s="69">
        <v>12.9</v>
      </c>
      <c r="D15" s="47" t="s">
        <v>345</v>
      </c>
      <c r="E15" s="56">
        <v>75</v>
      </c>
      <c r="F15" s="51"/>
      <c r="G15" s="9">
        <v>4.3099999999999996</v>
      </c>
      <c r="H15" s="58">
        <v>11.01</v>
      </c>
      <c r="I15" s="60">
        <v>37.51</v>
      </c>
    </row>
    <row r="16" spans="1:12">
      <c r="A16" s="43">
        <v>40</v>
      </c>
      <c r="B16" s="69">
        <v>10.199999999999999</v>
      </c>
      <c r="C16" s="69">
        <v>13.2</v>
      </c>
      <c r="D16" s="47" t="s">
        <v>346</v>
      </c>
      <c r="E16" s="56">
        <v>80</v>
      </c>
      <c r="F16" s="51"/>
      <c r="G16" s="9">
        <v>4.51</v>
      </c>
      <c r="H16" s="58">
        <v>11.51</v>
      </c>
      <c r="I16" s="60">
        <v>40.01</v>
      </c>
    </row>
    <row r="17" spans="1:9">
      <c r="A17" s="43">
        <v>35</v>
      </c>
      <c r="B17" s="69">
        <v>10.4</v>
      </c>
      <c r="C17" s="69">
        <v>13.5</v>
      </c>
      <c r="D17" s="47" t="s">
        <v>347</v>
      </c>
      <c r="E17" s="56">
        <v>85</v>
      </c>
      <c r="F17" s="51"/>
      <c r="G17" s="9">
        <v>4.71</v>
      </c>
      <c r="H17" s="58">
        <v>12.01</v>
      </c>
      <c r="I17" s="60">
        <v>42.51</v>
      </c>
    </row>
    <row r="18" spans="1:9">
      <c r="A18" s="43">
        <v>30</v>
      </c>
      <c r="B18" s="69">
        <v>10.6</v>
      </c>
      <c r="C18" s="69">
        <v>13.8</v>
      </c>
      <c r="D18" s="47" t="s">
        <v>348</v>
      </c>
      <c r="E18" s="56">
        <v>90</v>
      </c>
      <c r="F18" s="51"/>
      <c r="G18" s="9">
        <v>4.91</v>
      </c>
      <c r="H18" s="58">
        <v>12.51</v>
      </c>
      <c r="I18" s="60">
        <v>45.01</v>
      </c>
    </row>
    <row r="19" spans="1:9">
      <c r="A19" s="43">
        <v>25</v>
      </c>
      <c r="B19" s="69">
        <v>10.8</v>
      </c>
      <c r="C19" s="69">
        <v>14.1</v>
      </c>
      <c r="D19" s="47" t="s">
        <v>349</v>
      </c>
      <c r="E19" s="56">
        <v>95</v>
      </c>
      <c r="F19" s="51"/>
      <c r="G19" s="9">
        <v>5.1100000000000003</v>
      </c>
      <c r="H19" s="58">
        <v>13.01</v>
      </c>
      <c r="I19" s="60">
        <v>47.51</v>
      </c>
    </row>
    <row r="20" spans="1:9">
      <c r="A20" s="43">
        <v>20</v>
      </c>
      <c r="B20" s="69">
        <v>11</v>
      </c>
      <c r="C20" s="69">
        <v>14.4</v>
      </c>
      <c r="D20" s="47" t="s">
        <v>350</v>
      </c>
      <c r="E20" s="56">
        <v>100</v>
      </c>
      <c r="F20" s="51"/>
      <c r="G20" s="9">
        <v>5.31</v>
      </c>
      <c r="H20" s="58">
        <v>13.51</v>
      </c>
      <c r="I20" s="60">
        <v>50.01</v>
      </c>
    </row>
    <row r="21" spans="1:9">
      <c r="A21" s="43">
        <v>15</v>
      </c>
      <c r="B21" s="69">
        <v>11.2</v>
      </c>
      <c r="C21" s="69">
        <v>14.7</v>
      </c>
      <c r="D21" s="47" t="s">
        <v>351</v>
      </c>
      <c r="E21" s="56">
        <v>110</v>
      </c>
      <c r="F21" s="51"/>
      <c r="G21" s="9">
        <v>5.51</v>
      </c>
      <c r="H21" s="58">
        <v>14.01</v>
      </c>
      <c r="I21" s="60">
        <v>52.51</v>
      </c>
    </row>
    <row r="22" spans="1:9" ht="15.75" thickBot="1">
      <c r="A22" s="44">
        <v>10</v>
      </c>
      <c r="B22" s="70">
        <v>11.4</v>
      </c>
      <c r="C22" s="70">
        <v>15</v>
      </c>
      <c r="D22" s="48" t="s">
        <v>352</v>
      </c>
      <c r="E22" s="57">
        <v>110</v>
      </c>
      <c r="F22" s="52"/>
      <c r="G22" s="9">
        <v>5.52</v>
      </c>
      <c r="H22" s="59">
        <v>14.52</v>
      </c>
      <c r="I22" s="61">
        <v>52.52</v>
      </c>
    </row>
    <row r="23" spans="1:9" ht="15.75" thickTop="1"/>
  </sheetData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2</vt:i4>
      </vt:variant>
    </vt:vector>
  </HeadingPairs>
  <TitlesOfParts>
    <vt:vector size="9" baseType="lpstr">
      <vt:lpstr>ΠΠΒ</vt:lpstr>
      <vt:lpstr>ΠΚΒ</vt:lpstr>
      <vt:lpstr>SCORE1</vt:lpstr>
      <vt:lpstr>SCORE2</vt:lpstr>
      <vt:lpstr>SCORE_ORIGINAL</vt:lpstr>
      <vt:lpstr>SCORE4</vt:lpstr>
      <vt:lpstr>SCORE3</vt:lpstr>
      <vt:lpstr>LOOKUP</vt:lpstr>
      <vt:lpstr>ΠΠΒ!Print_Area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Fotis</cp:lastModifiedBy>
  <cp:lastPrinted>2017-01-20T12:03:30Z</cp:lastPrinted>
  <dcterms:created xsi:type="dcterms:W3CDTF">2014-03-28T08:39:58Z</dcterms:created>
  <dcterms:modified xsi:type="dcterms:W3CDTF">2018-04-19T09:28:01Z</dcterms:modified>
</cp:coreProperties>
</file>