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425" windowHeight="11025" tabRatio="928" activeTab="0"/>
  </bookViews>
  <sheets>
    <sheet name="ΠΠΒ" sheetId="1" r:id="rId1"/>
    <sheet name="ΠΚΒ" sheetId="2" r:id="rId2"/>
    <sheet name="SCORE1" sheetId="3" r:id="rId3"/>
    <sheet name="SCORE2" sheetId="4" r:id="rId4"/>
    <sheet name="SCORE_ORIGINAL" sheetId="5" r:id="rId5"/>
    <sheet name="SCORE3" sheetId="6" r:id="rId6"/>
    <sheet name="SCORE4" sheetId="7" r:id="rId7"/>
  </sheets>
  <definedNames>
    <definedName name="_xlnm._FilterDatabase" localSheetId="1" hidden="1">'ΠΚΒ'!$B$11:$Y$111</definedName>
    <definedName name="_xlnm._FilterDatabase" localSheetId="0" hidden="1">'ΠΠΒ'!$B$8:$Y$108</definedName>
    <definedName name="LOOKUP">'ΠΠΒ'!$H$9</definedName>
    <definedName name="_xlnm.Print_Area" localSheetId="0">'ΠΠΒ'!$B$6:$L$108</definedName>
  </definedNames>
  <calcPr fullCalcOnLoad="1"/>
</workbook>
</file>

<file path=xl/sharedStrings.xml><?xml version="1.0" encoding="utf-8"?>
<sst xmlns="http://schemas.openxmlformats.org/spreadsheetml/2006/main" count="767" uniqueCount="483">
  <si>
    <t>Ονοματεπώνυμο</t>
  </si>
  <si>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</si>
  <si>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</si>
  <si>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</si>
  <si>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</si>
  <si>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</si>
  <si>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</si>
  <si>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</si>
  <si>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</si>
  <si>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</si>
  <si>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</si>
  <si>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</si>
  <si>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</si>
  <si>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</si>
  <si>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</si>
  <si>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</si>
  <si>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</si>
  <si>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</si>
  <si>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</si>
  <si>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</si>
  <si>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</si>
  <si>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</si>
  <si>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</si>
  <si>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</si>
  <si>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</si>
  <si>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</si>
  <si>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</si>
  <si>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</si>
  <si>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</si>
  <si>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</si>
  <si>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</si>
  <si>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</si>
  <si>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</si>
  <si>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</si>
  <si>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</si>
  <si>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</si>
  <si>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</si>
  <si>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</si>
  <si>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</si>
  <si>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</si>
  <si>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</si>
  <si>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</si>
  <si>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</si>
  <si>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</si>
  <si>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</si>
  <si>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</si>
  <si>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</si>
  <si>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</si>
  <si>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</si>
  <si>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</si>
  <si>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</si>
  <si>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</si>
  <si>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</si>
  <si>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</si>
  <si>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</si>
  <si>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</si>
  <si>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</si>
  <si>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</si>
  <si>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</si>
  <si>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</si>
  <si>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</si>
  <si>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</si>
  <si>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</si>
  <si>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</si>
  <si>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</si>
  <si>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</si>
  <si>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</si>
  <si>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</si>
  <si>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</si>
  <si>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</si>
  <si>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</si>
  <si>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</si>
  <si>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</si>
  <si>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</si>
  <si>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</si>
  <si>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</si>
  <si>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</si>
  <si>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</si>
  <si>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</si>
  <si>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</si>
  <si>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</si>
  <si>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</si>
  <si>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</si>
  <si>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</si>
  <si>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</si>
  <si>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</si>
  <si>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</si>
  <si>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</si>
  <si>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</si>
  <si>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</si>
  <si>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</si>
  <si>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</si>
  <si>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</si>
  <si>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</si>
  <si>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</si>
  <si>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</si>
  <si>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</si>
  <si>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</si>
  <si>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</si>
  <si>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</si>
  <si>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</si>
  <si>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</si>
  <si>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</si>
  <si>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</si>
  <si>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</si>
  <si>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</si>
  <si>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</si>
  <si>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</si>
  <si>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</si>
  <si>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</si>
  <si>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</si>
  <si>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</si>
  <si>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</si>
  <si>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</si>
  <si>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</si>
  <si>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</si>
  <si>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</si>
  <si>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</si>
  <si>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</si>
  <si>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</si>
  <si>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</si>
  <si>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</si>
  <si>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</si>
  <si>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</si>
  <si>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</si>
  <si>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</si>
  <si>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</si>
  <si>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</si>
  <si>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</si>
  <si>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</si>
  <si>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</si>
  <si>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</si>
  <si>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</si>
  <si>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</si>
  <si>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</si>
  <si>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</si>
  <si>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</si>
  <si>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</si>
  <si>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</si>
  <si>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</si>
  <si>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</si>
  <si>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</si>
  <si>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</si>
  <si>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</si>
  <si>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</si>
  <si>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</si>
  <si>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</si>
  <si>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</si>
  <si>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</si>
  <si>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</si>
  <si>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</si>
  <si>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</si>
  <si>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</si>
  <si>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</si>
  <si>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</si>
  <si>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</si>
  <si>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</si>
  <si>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</si>
  <si>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</si>
  <si>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</si>
  <si>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</si>
  <si>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</si>
  <si>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</si>
  <si>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</si>
  <si>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</si>
  <si>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</si>
  <si>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</si>
  <si>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</si>
  <si>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</si>
  <si>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</si>
  <si>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</si>
  <si>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</si>
  <si>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</si>
  <si>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</si>
  <si>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</si>
  <si>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</si>
  <si>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</si>
  <si>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</si>
  <si>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</si>
  <si>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</si>
  <si>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</si>
  <si>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</si>
  <si>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</si>
  <si>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</si>
  <si>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</si>
  <si>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</si>
  <si>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</si>
  <si>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</si>
  <si>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</si>
  <si>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</si>
  <si>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</si>
  <si>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</si>
  <si>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</si>
  <si>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</si>
  <si>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</si>
  <si>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</si>
  <si>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</si>
  <si>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</si>
  <si>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</si>
  <si>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</si>
  <si>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</si>
  <si>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</si>
  <si>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</si>
  <si>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</si>
  <si>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</si>
  <si>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</si>
  <si>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</si>
  <si>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</si>
  <si>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</si>
  <si>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</si>
  <si>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</si>
  <si>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</si>
  <si>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</si>
  <si>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</si>
  <si>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</si>
  <si>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</si>
  <si>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</si>
  <si>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</si>
  <si>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</si>
  <si>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</si>
  <si>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</si>
  <si>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</si>
  <si>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</si>
  <si>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</si>
  <si>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</si>
  <si>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</si>
  <si>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</si>
  <si>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</si>
  <si>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</si>
  <si>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</si>
  <si>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</si>
  <si>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</si>
  <si>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</si>
  <si>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</si>
  <si>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</si>
  <si>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</si>
  <si>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</si>
  <si>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</si>
  <si>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</si>
  <si>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</si>
  <si>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</si>
  <si>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</si>
  <si>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</si>
  <si>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</si>
  <si>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</si>
  <si>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</si>
  <si>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Επίδο-ση</t>
  </si>
  <si>
    <t>Βαθμοί</t>
  </si>
  <si>
    <t>150μ.</t>
  </si>
  <si>
    <t>2.000μ. Βάδην</t>
  </si>
  <si>
    <t>Κατά-ταξη</t>
  </si>
  <si>
    <t>ΕΤ. 
ΓΕΝ.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</si>
  <si>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</si>
  <si>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</si>
  <si>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</si>
  <si>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</si>
  <si>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</si>
  <si>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</si>
  <si>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</si>
  <si>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</si>
  <si>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</si>
  <si>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</si>
  <si>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</si>
  <si>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</si>
  <si>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</si>
  <si>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</si>
  <si>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</si>
  <si>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</si>
  <si>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</si>
  <si>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</si>
  <si>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</si>
  <si>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</si>
  <si>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</si>
  <si>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</si>
  <si>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</si>
  <si>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</si>
  <si>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</si>
  <si>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</si>
  <si>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</si>
  <si>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</si>
  <si>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</si>
  <si>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</si>
  <si>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</si>
  <si>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</si>
  <si>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</si>
  <si>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</si>
  <si>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</si>
  <si>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</si>
  <si>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</si>
  <si>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</si>
  <si>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</si>
  <si>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</si>
  <si>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</si>
  <si>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</si>
  <si>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</si>
  <si>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</si>
  <si>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</si>
  <si>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</si>
  <si>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</si>
  <si>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</si>
  <si>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</si>
  <si>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</si>
  <si>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</si>
  <si>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</si>
  <si>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</si>
  <si>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</si>
  <si>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</si>
  <si>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</si>
  <si>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</si>
  <si>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</si>
  <si>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</si>
  <si>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</si>
  <si>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</si>
  <si>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</si>
  <si>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</si>
  <si>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</si>
  <si>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</si>
  <si>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</si>
  <si>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</si>
  <si>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</si>
  <si>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</si>
  <si>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</si>
  <si>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</si>
  <si>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</si>
  <si>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</si>
  <si>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</si>
  <si>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ΣΦΑΙΡΑ</t>
  </si>
  <si>
    <t>2,59,90</t>
  </si>
  <si>
    <t>2,55,00</t>
  </si>
  <si>
    <t xml:space="preserve">             ΑΝΑΛΥΤΙΚΑ ΑΠΟΤΕΛΕΣΜΑΤΑ ΔΙΑΣΥΛΛΟΓΙΚΟΥ ΠΡΩΤΑΘΛΗΜΑΤΟΣ   Κ 14</t>
  </si>
  <si>
    <t>1.200 μ.</t>
  </si>
  <si>
    <t>60 μ.</t>
  </si>
  <si>
    <t>Επίδoση</t>
  </si>
  <si>
    <t>4.15.0 - 4.21.9</t>
  </si>
  <si>
    <t>4.29.0 - 4.35.9</t>
  </si>
  <si>
    <t>4.36.0 - 4.42.9</t>
  </si>
  <si>
    <t>4.43.0 - 4.49.9</t>
  </si>
  <si>
    <t>4.50.0 - 4.56.9</t>
  </si>
  <si>
    <t>4.57.0 - 5.03.9</t>
  </si>
  <si>
    <t>5.04.0 - 5.10.9</t>
  </si>
  <si>
    <t>5.11.0 - 5.17.9</t>
  </si>
  <si>
    <t>5.18.0 - 5.24.9</t>
  </si>
  <si>
    <t>5.25.0 - 5.31.9</t>
  </si>
  <si>
    <t>5.32.0 - 5.38.9</t>
  </si>
  <si>
    <t>5.39.0 - 5.45.9</t>
  </si>
  <si>
    <t>5,46,00</t>
  </si>
  <si>
    <t>3,39,90</t>
  </si>
  <si>
    <t>3,46,90</t>
  </si>
  <si>
    <t>3,53,90</t>
  </si>
  <si>
    <t>4,00,90</t>
  </si>
  <si>
    <t>4,07,90</t>
  </si>
  <si>
    <t>4,14,90</t>
  </si>
  <si>
    <t>4,21,90</t>
  </si>
  <si>
    <t>4,28,90</t>
  </si>
  <si>
    <t>4,35,90</t>
  </si>
  <si>
    <t>4,42,90</t>
  </si>
  <si>
    <t>4,49,90</t>
  </si>
  <si>
    <t>4,56,90</t>
  </si>
  <si>
    <t>5,03,90</t>
  </si>
  <si>
    <t>5,10,90</t>
  </si>
  <si>
    <t>5,17,90</t>
  </si>
  <si>
    <t>5,24,90</t>
  </si>
  <si>
    <t>5,31,90</t>
  </si>
  <si>
    <t>5,38,90</t>
  </si>
  <si>
    <t>4,22,0</t>
  </si>
  <si>
    <t xml:space="preserve"> ≤   4.14.9</t>
  </si>
  <si>
    <t>4.22.0 -  4.28.9</t>
  </si>
  <si>
    <t>5.46.0 - 5.52.9</t>
  </si>
  <si>
    <t>5.53.0 - 5.59.9</t>
  </si>
  <si>
    <t>6.00.0 - 6.06.9</t>
  </si>
  <si>
    <t>6.07.0 - 6.13.9</t>
  </si>
  <si>
    <t>6.14.0 - 6.20.9</t>
  </si>
  <si>
    <r>
      <rPr>
        <sz val="12"/>
        <rFont val="Calibri"/>
        <family val="2"/>
      </rPr>
      <t>≥   6</t>
    </r>
    <r>
      <rPr>
        <sz val="12"/>
        <rFont val="Arial"/>
        <family val="2"/>
      </rPr>
      <t>.21.0</t>
    </r>
  </si>
  <si>
    <t>4,29,0</t>
  </si>
  <si>
    <t>4,36,0</t>
  </si>
  <si>
    <t>4,43,0</t>
  </si>
  <si>
    <t>4,50,0</t>
  </si>
  <si>
    <t>4,57,0</t>
  </si>
  <si>
    <t>5,04,0</t>
  </si>
  <si>
    <t>5,11,0</t>
  </si>
  <si>
    <t>5,18,0</t>
  </si>
  <si>
    <t>5,25,0</t>
  </si>
  <si>
    <t>5,32,0</t>
  </si>
  <si>
    <t>5,39,0</t>
  </si>
  <si>
    <t>5,46,0</t>
  </si>
  <si>
    <t>5,53,0</t>
  </si>
  <si>
    <t>6,00,0</t>
  </si>
  <si>
    <t>6,07,0</t>
  </si>
  <si>
    <t>6,14,0</t>
  </si>
  <si>
    <t>6,21,0</t>
  </si>
  <si>
    <t>ΑΡ. ΜΗΤΡΩΟΥ</t>
  </si>
  <si>
    <t>ΜΠΑΛΑΚΙ             ή vortex</t>
  </si>
  <si>
    <t>60 μ. ΕΜΠ.</t>
  </si>
  <si>
    <t>ΜΠΑΛΑΚΙ                  ή vortex</t>
  </si>
  <si>
    <t>60μ. ΕΜΠ.</t>
  </si>
  <si>
    <t xml:space="preserve">Ο ΕΦΟΡΟΣ </t>
  </si>
  <si>
    <t xml:space="preserve">ΦΡΕΙΔΕΡΙΚΟΣ Θ. ΚΩΝΣΤΑΝΤΙΝΟΣ </t>
  </si>
  <si>
    <t xml:space="preserve">Ε.Α.Σ.  Σ.Ε.Γ.Α.Σ. ΘΕΣΣΑΛΟΝΙΚΗΣ </t>
  </si>
  <si>
    <t>Ε.Α.Σ.  Σ.Ε.Γ.Α.Σ. ΘΕΣΣΑΛΟΝΙΚΗΣ</t>
  </si>
  <si>
    <t xml:space="preserve">              Ριπτικό ΤΕΤΡΑΘΛΟ  Κ 14  (  ΠΑΜΠΑΙΔΩΝ  Β΄ )</t>
  </si>
  <si>
    <t xml:space="preserve">                 ΗΜΕΡΟΜΗΝΙΑ 12/10/2019 </t>
  </si>
  <si>
    <t xml:space="preserve">             Ριπτικό  ΤΕΤΡΑΘΛΟ  Κ 14  (  ΠΑΝΚΟΡΑΣΙΔΩΝ  Β΄ )</t>
  </si>
  <si>
    <t xml:space="preserve">                 ΗΜΕΡΟΜΗΝΙΑ 12/10/2019</t>
  </si>
  <si>
    <t>ΣΕΓΑΣ</t>
  </si>
  <si>
    <t>ΑΣ ΑΡΗΣ ΘΕΣ/ΚΗΣ</t>
  </si>
  <si>
    <t>ΠΑΠΑΧΑΡΙΣΗΣ ΑΛΚΙΝΟΟΣ</t>
  </si>
  <si>
    <t>ΚΟΥΙΜΤΖΗΣ ΠΡΟΚΟΠΗΣ</t>
  </si>
  <si>
    <t>ΑΜΠΕΛΙΔΗΣ ΣΤΕΦΑΝΟΣ</t>
  </si>
  <si>
    <t>ΚΑΤΣΑΡΕΛΗΣ ΔΗΜΟΣ</t>
  </si>
  <si>
    <t>ΚΟΤΤΗΣ ΒΑΓΓΕΛΗΣ</t>
  </si>
  <si>
    <t>ΚΑΡΑΟΓΛΟΥ ΓΕΩΡΓΙΟΣ</t>
  </si>
  <si>
    <t>ΜΕΑΣ ΤΡΙΤΩΝ</t>
  </si>
  <si>
    <t>ΘΕΟΔΩΡΙΔΗΣ ΣΑΒΒΑΣ</t>
  </si>
  <si>
    <t>ΜΗΤΣΟΠΟΥΛΟΣ ΛΥΣΙΜΑΧΟΣ</t>
  </si>
  <si>
    <t>ΡΙΖΟΣ ΣΩΤΗΡΗΣ</t>
  </si>
  <si>
    <t>ΖΑΜΠΟΥΝΗΣ ΜΑΡΚΟΣ</t>
  </si>
  <si>
    <t>Α.Σ. ΑΡΝΗ</t>
  </si>
  <si>
    <t>ΖΩΓΡΑΦΟΣ ΑΣΤΕΡΙΟΣ</t>
  </si>
  <si>
    <t>ΓΕΩΡΓΙΑΔΗΣ ΑΒΡΑΑΜ</t>
  </si>
  <si>
    <t xml:space="preserve">ΑΣ ΡΗΓΑΣ </t>
  </si>
  <si>
    <t>ΚΑΦΑΝΤΑΡΗΣ ΠΑΥΛΟΣ</t>
  </si>
  <si>
    <t xml:space="preserve">ΛΟΥΒΑΡΗΣ ΣΤΑΥΡΟΣ </t>
  </si>
  <si>
    <t xml:space="preserve">ΜΑΝΤΙΟΣ ΔΗΜΗΤΡΙΟΣ </t>
  </si>
  <si>
    <t xml:space="preserve">ΠΑΠΑΓΕΩΡΓΙΟΥ ΧΡΗΣΤΟΣ </t>
  </si>
  <si>
    <t>ΦΑΡΔΗΣ ΚΩΣΤΑΝΤΙΝΟΣ</t>
  </si>
  <si>
    <t xml:space="preserve">ΧΑΝΤΖΤΙΔΗΣ ΘΕΟΔΩΡΟΣ </t>
  </si>
  <si>
    <t>ΒΟΥΖΟΥΛΙΔΗΣ ΒΑΣΙΛΗΣ ΑΛΚΙΝΟΟΣ</t>
  </si>
  <si>
    <t>Α.Κ. ΠΡΟΜΗΘΕΑΣ</t>
  </si>
  <si>
    <t>ΟΙΚΟΝΟΜΟΥ ΚΩΝ/ΝΟΣ</t>
  </si>
  <si>
    <t>ΑΝΔΡΙΕΛΗΣ ΓΕΩΡΓΙΟΣ</t>
  </si>
  <si>
    <t>ΟΥΖΟΥΝΗΣ ΣΩΚΡΑΤΗΣ</t>
  </si>
  <si>
    <t>Α.Ο.ΟΞΥΘΕΜΙΣ</t>
  </si>
  <si>
    <t>ΓΚΙΟΛΕΝΑ ΜΑΡΙΟΣ</t>
  </si>
  <si>
    <t>ΖΑΓΟΡΙΤΗΣ ΓΕΩΡΓΙΟΣ</t>
  </si>
  <si>
    <t>ΓΕΩΡΓΙΑΔΗΣ ΘΕΟΦΙΛΟΣ</t>
  </si>
  <si>
    <t>Σ.Φ.Σ.Θ. ΔΕΥΚΑΛΙΩΝ</t>
  </si>
  <si>
    <t>ΝΤΑΝΗΣ ΘΕΟΔΩΡΟΣ</t>
  </si>
  <si>
    <t xml:space="preserve">Γ' ΟΜΙΛΟΣ - Β' GROUP </t>
  </si>
  <si>
    <t>ΚΑΤΣΙΝΟΥ ΕΛΕΝΗ</t>
  </si>
  <si>
    <t>ΚΟΜΝΗΝΟΥ ΑΝΑΣΤΑΣΙΑ</t>
  </si>
  <si>
    <t>ΛΙΤΚΕ ΑΝΝΑ</t>
  </si>
  <si>
    <t>ΑΛΕΞΙΑΔΟΥ ΕΥΑΓΓΕΛΙΑ</t>
  </si>
  <si>
    <t>ΑΛΕΞΙΑΔΟΥ ΕΛΠΙΔΑ</t>
  </si>
  <si>
    <t>ΜΑΛΑΜΕΤΣΙΚΟΥ ΕΙΡΗΝΗ</t>
  </si>
  <si>
    <t>ΒΕΝΙΖΕΛΟΥ ΚΥΠΑΡΙΣΣΙΑ</t>
  </si>
  <si>
    <t>ΤΖΑΡΟΥ ΝΙΚΟΛΕΤΤΑ</t>
  </si>
  <si>
    <t>ΔΑΝΙΗΛΙΔΟΥ ΔΗΜΗΤΡΑ</t>
  </si>
  <si>
    <t>ΔΟΥΖΔΑΜΠΑΝΗ ΚΥΡΑ</t>
  </si>
  <si>
    <t>ΚΩΝΣΤΑΝΤΙΝΙΔΟΥ ΚΑΤΕΡΙΝΑ</t>
  </si>
  <si>
    <t>ΔΑΓΚΛΗ ΕΙΡΗΝΗ</t>
  </si>
  <si>
    <t>ΔΟΒΛΕΤΟΓΛΟΥ ΕΥΑΓΓΕΛΙΑ</t>
  </si>
  <si>
    <t>ΚΑΡΑΟΓΛΟΥ ΚΩΝΣΤΑΝΤΙΝΑ</t>
  </si>
  <si>
    <t>ΦΑΚΚΑ ΜΑΡΙΑ</t>
  </si>
  <si>
    <t>ΚΑΡΑΜΠΕΡΗ ΕΛΕΝΗ</t>
  </si>
  <si>
    <t>ΚΟΣΜΙΔΟΥ ΜΑΡΙΑ-ΖΩΗ</t>
  </si>
  <si>
    <t>ΚΟΥΤΡΟΥΜΠΑΚΗ ΔΗΜΗΤΡΑ</t>
  </si>
  <si>
    <t>ΣΟΥΡΒΑΛΗ ΟΡΘΟΔΟΞΙΑ</t>
  </si>
  <si>
    <t>ΚΡΙΚΟΥ ΣΟΦΙΑ</t>
  </si>
  <si>
    <t>ΚΕΝΤΕΡΕΛΙΔΟΥ ΦΩΤΕΙΝΗ</t>
  </si>
  <si>
    <t>ΖΑΜΠΟΥΝΗ ΜΥΡΤΩ</t>
  </si>
  <si>
    <t>ΤΡΙΑΝΤΑΦΥΛΛΙΔΗ ΔΙΑΛΕΧΤΗ</t>
  </si>
  <si>
    <t>ΣΠΗΛΙΟΥ ΜΕΛΙΝΑ-ΓΕΩΡΓΙΑ</t>
  </si>
  <si>
    <t>ΚΑΛΛΙΑ ΘΩΜΑΪΣ</t>
  </si>
  <si>
    <t>ΜΟΥΡΟΥΔΕΛΗ ΧΡΙΣΤΙΝΑ</t>
  </si>
  <si>
    <t xml:space="preserve">ΑΝΤΩΝΑΚΟΥΔΗ ΕΥΓΕΝΙΑ </t>
  </si>
  <si>
    <t>ΚΑΡΑΓΙΑΝΝΗ ΙΩΑΝΝΑ</t>
  </si>
  <si>
    <t>ΣΙΣΜΑΝΟΓΛΟΥ ΕΙΡΗΝΗ</t>
  </si>
  <si>
    <t xml:space="preserve">ΣΙΣΜΑΝΟΓΛΟΥ ΗΛΙΑΝΑ </t>
  </si>
  <si>
    <t>ΝΤΟΥΓΚΟΥ ΒΕΑΤΡΙΚΗ</t>
  </si>
  <si>
    <t>ΜΑΓΛΑΡΑ ΝΕΦΕΛΗ</t>
  </si>
  <si>
    <t>ΔΑΜΑΣΚΟΥ ΧΑΡΑ</t>
  </si>
  <si>
    <t>ΠΕΤΣΙΝΑΡΗ ΑΛΕΞΑΝΔΡΑ</t>
  </si>
  <si>
    <t>ΛΕΙΒΑΔΙΩΤΗ ΕΙΡΗΝΗ</t>
  </si>
  <si>
    <t>ΠΑΠΟΥΛΑ ΒΑΪΑ</t>
  </si>
  <si>
    <t>ΣΙΑΤΡΑ ΑΙΚΑΤΕΡΙΝΗ</t>
  </si>
  <si>
    <t>ΣΧΟΙΝΑ ΑΝΝΑ</t>
  </si>
  <si>
    <t>ΜΑΛΑΚΟΥΔΗ ΜΑΡΙΑ</t>
  </si>
  <si>
    <t>ΜΠΑΡΑΧΑΝΟΥ ΜΑΡΙΑ-ΜΑΓΔΑΛΗΝΗ</t>
  </si>
  <si>
    <t>ΒΛΑΧΟΔΗΜΗΤΡΑΚΟΥ ΚΥΡΙΑΚΗ</t>
  </si>
  <si>
    <t>ΡΑΠΤΗ ΕΥΡΙΔΙΚΗ</t>
  </si>
  <si>
    <t>ΠΑΠΑΓΙΑΝΙΔΟΥ ΠΑΝΑΓΙΩΤΑ</t>
  </si>
  <si>
    <t>ΣΑΒΒΟΥΛΙΔΟΥ ΜΑΚΡΙΝΑ</t>
  </si>
  <si>
    <t>Γ' ΟΜΙΛΟΣ - Β' GROUP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</si>
</sst>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7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8"/>
      <color indexed="30"/>
      <name val="Arial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b/>
      <u val="single"/>
      <sz val="8"/>
      <color rgb="FF0070C0"/>
      <name val="Arial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/>
    </border>
    <border>
      <left style="thick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0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4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2" fontId="4" fillId="0" borderId="0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0" fillId="0" borderId="0" xfId="0" applyFill="1" applyAlignment="1">
      <alignment/>
    </xf>
    <xf numFmtId="1" fontId="54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4" fillId="0" borderId="11" xfId="53" applyNumberFormat="1" applyFont="1" applyFill="1" applyBorder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2" fontId="4" fillId="0" borderId="0" xfId="53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" fontId="54" fillId="0" borderId="0" xfId="0" applyNumberFormat="1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5" fontId="9" fillId="2" borderId="12" xfId="67" applyNumberFormat="1" applyFont="1" applyFill="1" applyBorder="1" applyAlignment="1" applyProtection="1">
      <alignment horizontal="center" vertical="center" wrapText="1"/>
      <protection/>
    </xf>
    <xf numFmtId="1" fontId="9" fillId="7" borderId="13" xfId="67" applyNumberFormat="1" applyFont="1" applyFill="1" applyBorder="1" applyAlignment="1" applyProtection="1">
      <alignment horizontal="center" vertical="center" wrapText="1"/>
      <protection/>
    </xf>
    <xf numFmtId="0" fontId="9" fillId="2" borderId="14" xfId="67" applyFont="1" applyFill="1" applyBorder="1" applyAlignment="1" applyProtection="1">
      <alignment horizontal="center" vertical="center" wrapText="1"/>
      <protection/>
    </xf>
    <xf numFmtId="165" fontId="9" fillId="7" borderId="15" xfId="67" applyNumberFormat="1" applyFont="1" applyFill="1" applyBorder="1" applyAlignment="1" applyProtection="1" quotePrefix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/>
    </xf>
    <xf numFmtId="2" fontId="9" fillId="7" borderId="15" xfId="67" applyNumberFormat="1" applyFont="1" applyFill="1" applyBorder="1" applyAlignment="1" applyProtection="1" quotePrefix="1">
      <alignment horizontal="center" vertical="center" wrapText="1"/>
      <protection/>
    </xf>
    <xf numFmtId="2" fontId="0" fillId="0" borderId="0" xfId="0" applyNumberFormat="1" applyAlignment="1" applyProtection="1">
      <alignment vertical="center"/>
      <protection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9" fillId="7" borderId="12" xfId="67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4" fontId="0" fillId="34" borderId="30" xfId="0" applyNumberFormat="1" applyFill="1" applyBorder="1" applyAlignment="1" applyProtection="1">
      <alignment horizontal="center"/>
      <protection locked="0"/>
    </xf>
    <xf numFmtId="1" fontId="54" fillId="7" borderId="30" xfId="0" applyNumberFormat="1" applyFont="1" applyFill="1" applyBorder="1" applyAlignment="1">
      <alignment horizontal="center"/>
    </xf>
    <xf numFmtId="165" fontId="0" fillId="34" borderId="30" xfId="0" applyNumberFormat="1" applyFill="1" applyBorder="1" applyAlignment="1" applyProtection="1">
      <alignment horizontal="center"/>
      <protection locked="0"/>
    </xf>
    <xf numFmtId="0" fontId="54" fillId="0" borderId="30" xfId="0" applyFont="1" applyFill="1" applyBorder="1" applyAlignment="1">
      <alignment horizontal="center"/>
    </xf>
    <xf numFmtId="2" fontId="0" fillId="34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4" fontId="0" fillId="34" borderId="10" xfId="0" applyNumberFormat="1" applyFill="1" applyBorder="1" applyAlignment="1" applyProtection="1">
      <alignment horizontal="center"/>
      <protection locked="0"/>
    </xf>
    <xf numFmtId="1" fontId="54" fillId="7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 vertical="center" wrapText="1"/>
      <protection locked="0"/>
    </xf>
    <xf numFmtId="0" fontId="19" fillId="35" borderId="10" xfId="0" applyFont="1" applyFill="1" applyBorder="1" applyAlignment="1" applyProtection="1">
      <alignment horizontal="left" vertical="center"/>
      <protection locked="0"/>
    </xf>
    <xf numFmtId="3" fontId="19" fillId="35" borderId="10" xfId="0" applyNumberFormat="1" applyFont="1" applyFill="1" applyBorder="1" applyAlignment="1" applyProtection="1">
      <alignment horizontal="left" vertical="center"/>
      <protection locked="0"/>
    </xf>
    <xf numFmtId="3" fontId="19" fillId="35" borderId="1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12" xfId="0" applyBorder="1" applyAlignment="1">
      <alignment horizontal="center"/>
    </xf>
    <xf numFmtId="0" fontId="19" fillId="0" borderId="32" xfId="0" applyFont="1" applyBorder="1" applyAlignment="1" applyProtection="1">
      <alignment horizontal="left" vertical="center"/>
      <protection locked="0"/>
    </xf>
    <xf numFmtId="3" fontId="19" fillId="35" borderId="32" xfId="0" applyNumberFormat="1" applyFont="1" applyFill="1" applyBorder="1" applyAlignment="1" applyProtection="1" quotePrefix="1">
      <alignment horizontal="left" vertical="center"/>
      <protection locked="0"/>
    </xf>
    <xf numFmtId="4" fontId="0" fillId="34" borderId="32" xfId="0" applyNumberFormat="1" applyFill="1" applyBorder="1" applyAlignment="1" applyProtection="1">
      <alignment horizontal="center"/>
      <protection locked="0"/>
    </xf>
    <xf numFmtId="1" fontId="54" fillId="7" borderId="32" xfId="0" applyNumberFormat="1" applyFont="1" applyFill="1" applyBorder="1" applyAlignment="1">
      <alignment horizontal="center"/>
    </xf>
    <xf numFmtId="165" fontId="0" fillId="34" borderId="32" xfId="0" applyNumberFormat="1" applyFill="1" applyBorder="1" applyAlignment="1" applyProtection="1">
      <alignment horizontal="center"/>
      <protection locked="0"/>
    </xf>
    <xf numFmtId="0" fontId="54" fillId="0" borderId="32" xfId="0" applyFont="1" applyFill="1" applyBorder="1" applyAlignment="1">
      <alignment horizontal="center"/>
    </xf>
    <xf numFmtId="2" fontId="0" fillId="34" borderId="32" xfId="0" applyNumberForma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 quotePrefix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19" fillId="35" borderId="10" xfId="54" applyFont="1" applyFill="1" applyBorder="1" applyAlignment="1" applyProtection="1">
      <alignment horizontal="left" vertical="center"/>
      <protection locked="0"/>
    </xf>
    <xf numFmtId="0" fontId="19" fillId="35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33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17" fillId="0" borderId="11" xfId="67" applyFont="1" applyFill="1" applyBorder="1" applyAlignment="1" applyProtection="1">
      <alignment horizontal="center" vertical="center" wrapText="1"/>
      <protection/>
    </xf>
    <xf numFmtId="0" fontId="5" fillId="0" borderId="34" xfId="67" applyFont="1" applyFill="1" applyBorder="1" applyAlignment="1" applyProtection="1">
      <alignment horizontal="center" vertical="center" wrapText="1"/>
      <protection/>
    </xf>
    <xf numFmtId="4" fontId="9" fillId="7" borderId="35" xfId="67" applyNumberFormat="1" applyFont="1" applyFill="1" applyBorder="1" applyAlignment="1" applyProtection="1">
      <alignment horizontal="center" vertical="center" wrapText="1"/>
      <protection/>
    </xf>
    <xf numFmtId="1" fontId="9" fillId="7" borderId="34" xfId="67" applyNumberFormat="1" applyFont="1" applyFill="1" applyBorder="1" applyAlignment="1" applyProtection="1">
      <alignment horizontal="center" vertical="center" wrapText="1"/>
      <protection/>
    </xf>
    <xf numFmtId="165" fontId="9" fillId="2" borderId="35" xfId="67" applyNumberFormat="1" applyFont="1" applyFill="1" applyBorder="1" applyAlignment="1" applyProtection="1">
      <alignment horizontal="center" vertical="center" wrapText="1"/>
      <protection/>
    </xf>
    <xf numFmtId="0" fontId="9" fillId="2" borderId="34" xfId="67" applyFont="1" applyFill="1" applyBorder="1" applyAlignment="1" applyProtection="1">
      <alignment horizontal="center" vertical="center" wrapText="1"/>
      <protection/>
    </xf>
    <xf numFmtId="165" fontId="9" fillId="7" borderId="35" xfId="67" applyNumberFormat="1" applyFont="1" applyFill="1" applyBorder="1" applyAlignment="1" applyProtection="1" quotePrefix="1">
      <alignment horizontal="center" vertical="center" wrapText="1"/>
      <protection/>
    </xf>
    <xf numFmtId="0" fontId="60" fillId="0" borderId="36" xfId="67" applyFont="1" applyFill="1" applyBorder="1" applyAlignment="1" applyProtection="1">
      <alignment horizontal="center" vertical="center" wrapText="1"/>
      <protection/>
    </xf>
    <xf numFmtId="1" fontId="9" fillId="23" borderId="34" xfId="67" applyNumberFormat="1" applyFont="1" applyFill="1" applyBorder="1" applyAlignment="1" applyProtection="1">
      <alignment horizontal="center" vertical="center" wrapText="1"/>
      <protection/>
    </xf>
    <xf numFmtId="165" fontId="9" fillId="24" borderId="12" xfId="67" applyNumberFormat="1" applyFont="1" applyFill="1" applyBorder="1" applyAlignment="1" applyProtection="1">
      <alignment horizontal="center" vertical="center" wrapText="1"/>
      <protection/>
    </xf>
    <xf numFmtId="165" fontId="9" fillId="24" borderId="35" xfId="67" applyNumberFormat="1" applyFont="1" applyFill="1" applyBorder="1" applyAlignment="1" applyProtection="1">
      <alignment horizontal="center" vertical="center" wrapText="1"/>
      <protection/>
    </xf>
    <xf numFmtId="165" fontId="9" fillId="16" borderId="12" xfId="67" applyNumberFormat="1" applyFont="1" applyFill="1" applyBorder="1" applyAlignment="1" applyProtection="1">
      <alignment horizontal="center" vertical="center" wrapText="1"/>
      <protection/>
    </xf>
    <xf numFmtId="1" fontId="9" fillId="16" borderId="14" xfId="67" applyNumberFormat="1" applyFont="1" applyFill="1" applyBorder="1" applyAlignment="1" applyProtection="1">
      <alignment horizontal="center" vertical="center" wrapText="1"/>
      <protection/>
    </xf>
    <xf numFmtId="165" fontId="9" fillId="16" borderId="35" xfId="67" applyNumberFormat="1" applyFont="1" applyFill="1" applyBorder="1" applyAlignment="1" applyProtection="1">
      <alignment horizontal="center" vertical="center" wrapText="1"/>
      <protection/>
    </xf>
    <xf numFmtId="1" fontId="9" fillId="16" borderId="34" xfId="67" applyNumberFormat="1" applyFont="1" applyFill="1" applyBorder="1" applyAlignment="1" applyProtection="1">
      <alignment horizontal="center" vertical="center" wrapText="1"/>
      <protection/>
    </xf>
    <xf numFmtId="0" fontId="9" fillId="36" borderId="14" xfId="67" applyFont="1" applyFill="1" applyBorder="1" applyAlignment="1" applyProtection="1">
      <alignment horizontal="center" vertical="center" wrapText="1"/>
      <protection/>
    </xf>
    <xf numFmtId="2" fontId="9" fillId="36" borderId="35" xfId="67" applyNumberFormat="1" applyFont="1" applyFill="1" applyBorder="1" applyAlignment="1" applyProtection="1" quotePrefix="1">
      <alignment horizontal="center" vertical="center" wrapText="1"/>
      <protection/>
    </xf>
    <xf numFmtId="0" fontId="9" fillId="36" borderId="34" xfId="67" applyFont="1" applyFill="1" applyBorder="1" applyAlignment="1" applyProtection="1">
      <alignment horizontal="center" vertical="center" wrapText="1"/>
      <protection/>
    </xf>
    <xf numFmtId="2" fontId="9" fillId="11" borderId="15" xfId="67" applyNumberFormat="1" applyFont="1" applyFill="1" applyBorder="1" applyAlignment="1" applyProtection="1">
      <alignment horizontal="center" vertical="center" wrapText="1"/>
      <protection/>
    </xf>
    <xf numFmtId="1" fontId="9" fillId="11" borderId="13" xfId="67" applyNumberFormat="1" applyFont="1" applyFill="1" applyBorder="1" applyAlignment="1" applyProtection="1">
      <alignment horizontal="center" vertical="center" wrapText="1"/>
      <protection/>
    </xf>
    <xf numFmtId="2" fontId="9" fillId="11" borderId="35" xfId="67" applyNumberFormat="1" applyFont="1" applyFill="1" applyBorder="1" applyAlignment="1" applyProtection="1">
      <alignment horizontal="center" vertical="center" wrapText="1"/>
      <protection/>
    </xf>
    <xf numFmtId="1" fontId="9" fillId="11" borderId="34" xfId="67" applyNumberFormat="1" applyFont="1" applyFill="1" applyBorder="1" applyAlignment="1" applyProtection="1">
      <alignment horizontal="center" vertical="center" wrapText="1"/>
      <protection/>
    </xf>
    <xf numFmtId="2" fontId="9" fillId="37" borderId="12" xfId="67" applyNumberFormat="1" applyFont="1" applyFill="1" applyBorder="1" applyAlignment="1" applyProtection="1">
      <alignment horizontal="center" vertical="center" wrapText="1"/>
      <protection/>
    </xf>
    <xf numFmtId="0" fontId="9" fillId="37" borderId="13" xfId="67" applyFont="1" applyFill="1" applyBorder="1" applyAlignment="1" applyProtection="1">
      <alignment horizontal="center" vertical="center" wrapText="1"/>
      <protection/>
    </xf>
    <xf numFmtId="2" fontId="9" fillId="37" borderId="35" xfId="67" applyNumberFormat="1" applyFont="1" applyFill="1" applyBorder="1" applyAlignment="1" applyProtection="1">
      <alignment horizontal="center" vertical="center" wrapText="1"/>
      <protection/>
    </xf>
    <xf numFmtId="0" fontId="9" fillId="37" borderId="34" xfId="67" applyFont="1" applyFill="1" applyBorder="1" applyAlignment="1" applyProtection="1">
      <alignment horizontal="center" vertical="center" wrapText="1"/>
      <protection/>
    </xf>
    <xf numFmtId="1" fontId="9" fillId="36" borderId="14" xfId="67" applyNumberFormat="1" applyFont="1" applyFill="1" applyBorder="1" applyAlignment="1" applyProtection="1">
      <alignment horizontal="center" vertical="center" wrapText="1"/>
      <protection/>
    </xf>
    <xf numFmtId="1" fontId="9" fillId="36" borderId="34" xfId="67" applyNumberFormat="1" applyFont="1" applyFill="1" applyBorder="1" applyAlignment="1" applyProtection="1">
      <alignment horizontal="center" vertical="center" wrapText="1"/>
      <protection/>
    </xf>
    <xf numFmtId="1" fontId="9" fillId="26" borderId="14" xfId="67" applyNumberFormat="1" applyFont="1" applyFill="1" applyBorder="1" applyAlignment="1" applyProtection="1">
      <alignment horizontal="center" vertical="center" wrapText="1"/>
      <protection/>
    </xf>
    <xf numFmtId="1" fontId="9" fillId="26" borderId="34" xfId="67" applyNumberFormat="1" applyFont="1" applyFill="1" applyBorder="1" applyAlignment="1" applyProtection="1">
      <alignment horizontal="center" vertical="center" wrapText="1"/>
      <protection/>
    </xf>
    <xf numFmtId="1" fontId="9" fillId="27" borderId="34" xfId="67" applyNumberFormat="1" applyFont="1" applyFill="1" applyBorder="1" applyAlignment="1" applyProtection="1">
      <alignment horizontal="center" vertical="center" wrapText="1"/>
      <protection/>
    </xf>
    <xf numFmtId="4" fontId="9" fillId="13" borderId="12" xfId="67" applyNumberFormat="1" applyFont="1" applyFill="1" applyBorder="1" applyAlignment="1" applyProtection="1">
      <alignment horizontal="center" vertical="center" wrapText="1"/>
      <protection/>
    </xf>
    <xf numFmtId="1" fontId="9" fillId="13" borderId="14" xfId="67" applyNumberFormat="1" applyFont="1" applyFill="1" applyBorder="1" applyAlignment="1" applyProtection="1">
      <alignment horizontal="center" vertical="center" wrapText="1"/>
      <protection/>
    </xf>
    <xf numFmtId="4" fontId="9" fillId="13" borderId="35" xfId="67" applyNumberFormat="1" applyFont="1" applyFill="1" applyBorder="1" applyAlignment="1" applyProtection="1">
      <alignment horizontal="center" vertical="center" wrapText="1"/>
      <protection/>
    </xf>
    <xf numFmtId="1" fontId="9" fillId="13" borderId="34" xfId="67" applyNumberFormat="1" applyFont="1" applyFill="1" applyBorder="1" applyAlignment="1" applyProtection="1">
      <alignment horizontal="center" vertical="center" wrapText="1"/>
      <protection/>
    </xf>
    <xf numFmtId="1" fontId="54" fillId="35" borderId="30" xfId="0" applyNumberFormat="1" applyFont="1" applyFill="1" applyBorder="1" applyAlignment="1">
      <alignment horizontal="center"/>
    </xf>
    <xf numFmtId="1" fontId="54" fillId="35" borderId="10" xfId="0" applyNumberFormat="1" applyFont="1" applyFill="1" applyBorder="1" applyAlignment="1">
      <alignment horizontal="center"/>
    </xf>
    <xf numFmtId="1" fontId="54" fillId="35" borderId="32" xfId="0" applyNumberFormat="1" applyFont="1" applyFill="1" applyBorder="1" applyAlignment="1">
      <alignment horizontal="center"/>
    </xf>
    <xf numFmtId="1" fontId="61" fillId="38" borderId="37" xfId="0" applyNumberFormat="1" applyFont="1" applyFill="1" applyBorder="1" applyAlignment="1">
      <alignment horizontal="center"/>
    </xf>
    <xf numFmtId="1" fontId="61" fillId="38" borderId="38" xfId="0" applyNumberFormat="1" applyFont="1" applyFill="1" applyBorder="1" applyAlignment="1">
      <alignment horizontal="center"/>
    </xf>
    <xf numFmtId="1" fontId="61" fillId="38" borderId="14" xfId="0" applyNumberFormat="1" applyFont="1" applyFill="1" applyBorder="1" applyAlignment="1">
      <alignment horizontal="center"/>
    </xf>
    <xf numFmtId="165" fontId="9" fillId="36" borderId="12" xfId="67" applyNumberFormat="1" applyFont="1" applyFill="1" applyBorder="1" applyAlignment="1" applyProtection="1">
      <alignment horizontal="center" vertical="center" wrapText="1"/>
      <protection/>
    </xf>
    <xf numFmtId="0" fontId="17" fillId="0" borderId="34" xfId="67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/>
      <protection/>
    </xf>
    <xf numFmtId="2" fontId="0" fillId="34" borderId="30" xfId="0" applyNumberFormat="1" applyFill="1" applyBorder="1" applyAlignment="1" applyProtection="1">
      <alignment horizontal="center"/>
      <protection/>
    </xf>
    <xf numFmtId="1" fontId="54" fillId="7" borderId="30" xfId="0" applyNumberFormat="1" applyFont="1" applyFill="1" applyBorder="1" applyAlignment="1" applyProtection="1">
      <alignment horizontal="center"/>
      <protection/>
    </xf>
    <xf numFmtId="165" fontId="0" fillId="34" borderId="30" xfId="0" applyNumberFormat="1" applyFill="1" applyBorder="1" applyAlignment="1" applyProtection="1">
      <alignment horizontal="center"/>
      <protection/>
    </xf>
    <xf numFmtId="0" fontId="54" fillId="0" borderId="30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1" fontId="54" fillId="7" borderId="10" xfId="0" applyNumberFormat="1" applyFont="1" applyFill="1" applyBorder="1" applyAlignment="1" applyProtection="1">
      <alignment horizontal="center"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left" vertical="center" wrapText="1"/>
      <protection/>
    </xf>
    <xf numFmtId="0" fontId="13" fillId="35" borderId="1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/>
      <protection/>
    </xf>
    <xf numFmtId="2" fontId="0" fillId="34" borderId="32" xfId="0" applyNumberFormat="1" applyFill="1" applyBorder="1" applyAlignment="1" applyProtection="1">
      <alignment horizontal="center"/>
      <protection/>
    </xf>
    <xf numFmtId="1" fontId="54" fillId="7" borderId="32" xfId="0" applyNumberFormat="1" applyFont="1" applyFill="1" applyBorder="1" applyAlignment="1" applyProtection="1">
      <alignment horizontal="center"/>
      <protection/>
    </xf>
    <xf numFmtId="165" fontId="0" fillId="34" borderId="32" xfId="0" applyNumberFormat="1" applyFill="1" applyBorder="1" applyAlignment="1" applyProtection="1">
      <alignment horizontal="center"/>
      <protection/>
    </xf>
    <xf numFmtId="0" fontId="54" fillId="0" borderId="32" xfId="0" applyFont="1" applyFill="1" applyBorder="1" applyAlignment="1" applyProtection="1">
      <alignment horizontal="center"/>
      <protection/>
    </xf>
    <xf numFmtId="0" fontId="62" fillId="35" borderId="10" xfId="0" applyFont="1" applyFill="1" applyBorder="1" applyAlignment="1" applyProtection="1" quotePrefix="1">
      <alignment horizontal="left" vertical="center"/>
      <protection/>
    </xf>
    <xf numFmtId="0" fontId="62" fillId="35" borderId="32" xfId="0" applyFont="1" applyFill="1" applyBorder="1" applyAlignment="1" applyProtection="1" quotePrefix="1">
      <alignment horizontal="left" vertical="center"/>
      <protection/>
    </xf>
    <xf numFmtId="165" fontId="9" fillId="26" borderId="12" xfId="67" applyNumberFormat="1" applyFont="1" applyFill="1" applyBorder="1" applyAlignment="1" applyProtection="1">
      <alignment horizontal="center" vertical="center" wrapText="1"/>
      <protection/>
    </xf>
    <xf numFmtId="0" fontId="9" fillId="24" borderId="14" xfId="67" applyFont="1" applyFill="1" applyBorder="1" applyAlignment="1" applyProtection="1">
      <alignment horizontal="center" vertical="center" wrapText="1"/>
      <protection/>
    </xf>
    <xf numFmtId="2" fontId="9" fillId="36" borderId="12" xfId="67" applyNumberFormat="1" applyFont="1" applyFill="1" applyBorder="1" applyAlignment="1" applyProtection="1">
      <alignment horizontal="center" vertical="center" wrapText="1"/>
      <protection/>
    </xf>
    <xf numFmtId="1" fontId="61" fillId="38" borderId="37" xfId="0" applyNumberFormat="1" applyFont="1" applyFill="1" applyBorder="1" applyAlignment="1" applyProtection="1">
      <alignment horizontal="center"/>
      <protection/>
    </xf>
    <xf numFmtId="1" fontId="61" fillId="38" borderId="38" xfId="0" applyNumberFormat="1" applyFont="1" applyFill="1" applyBorder="1" applyAlignment="1" applyProtection="1">
      <alignment horizontal="center"/>
      <protection/>
    </xf>
    <xf numFmtId="1" fontId="61" fillId="38" borderId="14" xfId="0" applyNumberFormat="1" applyFont="1" applyFill="1" applyBorder="1" applyAlignment="1" applyProtection="1">
      <alignment horizontal="center"/>
      <protection/>
    </xf>
    <xf numFmtId="1" fontId="54" fillId="35" borderId="30" xfId="0" applyNumberFormat="1" applyFont="1" applyFill="1" applyBorder="1" applyAlignment="1" applyProtection="1">
      <alignment horizontal="center"/>
      <protection/>
    </xf>
    <xf numFmtId="1" fontId="54" fillId="35" borderId="10" xfId="0" applyNumberFormat="1" applyFont="1" applyFill="1" applyBorder="1" applyAlignment="1" applyProtection="1">
      <alignment horizontal="center"/>
      <protection/>
    </xf>
    <xf numFmtId="1" fontId="54" fillId="35" borderId="32" xfId="0" applyNumberFormat="1" applyFont="1" applyFill="1" applyBorder="1" applyAlignment="1" applyProtection="1">
      <alignment horizontal="center"/>
      <protection/>
    </xf>
    <xf numFmtId="2" fontId="9" fillId="27" borderId="35" xfId="67" applyNumberFormat="1" applyFont="1" applyFill="1" applyBorder="1" applyAlignment="1" applyProtection="1">
      <alignment horizontal="center" vertical="center" wrapText="1"/>
      <protection/>
    </xf>
    <xf numFmtId="165" fontId="9" fillId="26" borderId="35" xfId="67" applyNumberFormat="1" applyFont="1" applyFill="1" applyBorder="1" applyAlignment="1" applyProtection="1">
      <alignment horizontal="center" vertical="center" wrapText="1"/>
      <protection/>
    </xf>
    <xf numFmtId="165" fontId="9" fillId="25" borderId="35" xfId="67" applyNumberFormat="1" applyFont="1" applyFill="1" applyBorder="1" applyAlignment="1" applyProtection="1">
      <alignment horizontal="center" vertical="center" wrapText="1"/>
      <protection/>
    </xf>
    <xf numFmtId="0" fontId="9" fillId="25" borderId="34" xfId="67" applyFont="1" applyFill="1" applyBorder="1" applyAlignment="1" applyProtection="1">
      <alignment horizontal="center" vertical="center" wrapText="1"/>
      <protection/>
    </xf>
    <xf numFmtId="2" fontId="9" fillId="7" borderId="35" xfId="67" applyNumberFormat="1" applyFont="1" applyFill="1" applyBorder="1" applyAlignment="1" applyProtection="1" quotePrefix="1">
      <alignment horizontal="center" vertical="center" wrapText="1"/>
      <protection/>
    </xf>
    <xf numFmtId="0" fontId="9" fillId="24" borderId="34" xfId="67" applyFont="1" applyFill="1" applyBorder="1" applyAlignment="1" applyProtection="1">
      <alignment horizontal="center" vertical="center" wrapText="1"/>
      <protection/>
    </xf>
    <xf numFmtId="2" fontId="9" fillId="23" borderId="35" xfId="67" applyNumberFormat="1" applyFont="1" applyFill="1" applyBorder="1" applyAlignment="1" applyProtection="1">
      <alignment horizontal="center" vertical="center" wrapText="1"/>
      <protection/>
    </xf>
    <xf numFmtId="2" fontId="9" fillId="22" borderId="35" xfId="67" applyNumberFormat="1" applyFont="1" applyFill="1" applyBorder="1" applyAlignment="1" applyProtection="1">
      <alignment horizontal="center" vertical="center" wrapText="1"/>
      <protection/>
    </xf>
    <xf numFmtId="0" fontId="9" fillId="22" borderId="34" xfId="67" applyFont="1" applyFill="1" applyBorder="1" applyAlignment="1" applyProtection="1">
      <alignment horizontal="center" vertical="center" wrapText="1"/>
      <protection/>
    </xf>
    <xf numFmtId="2" fontId="9" fillId="36" borderId="35" xfId="67" applyNumberFormat="1" applyFont="1" applyFill="1" applyBorder="1" applyAlignment="1" applyProtection="1">
      <alignment horizontal="center" vertical="center" wrapText="1"/>
      <protection/>
    </xf>
    <xf numFmtId="164" fontId="3" fillId="35" borderId="39" xfId="0" applyNumberFormat="1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3" fontId="3" fillId="35" borderId="40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165" fontId="9" fillId="13" borderId="12" xfId="67" applyNumberFormat="1" applyFont="1" applyFill="1" applyBorder="1" applyAlignment="1" applyProtection="1">
      <alignment horizontal="center" vertical="center" wrapText="1"/>
      <protection/>
    </xf>
    <xf numFmtId="0" fontId="9" fillId="13" borderId="14" xfId="67" applyFont="1" applyFill="1" applyBorder="1" applyAlignment="1" applyProtection="1">
      <alignment horizontal="center" vertical="center" wrapText="1"/>
      <protection/>
    </xf>
    <xf numFmtId="2" fontId="9" fillId="10" borderId="12" xfId="67" applyNumberFormat="1" applyFont="1" applyFill="1" applyBorder="1" applyAlignment="1" applyProtection="1">
      <alignment vertical="center" wrapText="1"/>
      <protection/>
    </xf>
    <xf numFmtId="0" fontId="9" fillId="10" borderId="13" xfId="67" applyFont="1" applyFill="1" applyBorder="1" applyAlignment="1" applyProtection="1">
      <alignment vertical="center" wrapText="1"/>
      <protection/>
    </xf>
    <xf numFmtId="2" fontId="9" fillId="39" borderId="12" xfId="67" applyNumberFormat="1" applyFont="1" applyFill="1" applyBorder="1" applyAlignment="1" applyProtection="1">
      <alignment horizontal="center" vertical="center" wrapText="1"/>
      <protection/>
    </xf>
    <xf numFmtId="1" fontId="9" fillId="39" borderId="13" xfId="67" applyNumberFormat="1" applyFont="1" applyFill="1" applyBorder="1" applyAlignment="1" applyProtection="1">
      <alignment horizontal="center" vertical="center" wrapText="1"/>
      <protection/>
    </xf>
    <xf numFmtId="2" fontId="9" fillId="40" borderId="15" xfId="67" applyNumberFormat="1" applyFont="1" applyFill="1" applyBorder="1" applyAlignment="1" applyProtection="1">
      <alignment horizontal="center" vertical="center" wrapText="1"/>
      <protection/>
    </xf>
    <xf numFmtId="1" fontId="9" fillId="40" borderId="13" xfId="6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 applyProtection="1" quotePrefix="1">
      <alignment horizontal="left" vertical="center"/>
      <protection locked="0"/>
    </xf>
    <xf numFmtId="0" fontId="23" fillId="35" borderId="10" xfId="0" applyFont="1" applyFill="1" applyBorder="1" applyAlignment="1" applyProtection="1">
      <alignment horizontal="left" vertical="center"/>
      <protection locked="0"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62" fillId="35" borderId="10" xfId="0" applyFont="1" applyFill="1" applyBorder="1" applyAlignment="1" applyProtection="1">
      <alignment horizontal="center" vertical="center"/>
      <protection/>
    </xf>
    <xf numFmtId="0" fontId="62" fillId="35" borderId="32" xfId="0" applyFont="1" applyFill="1" applyBorder="1" applyAlignment="1" applyProtection="1">
      <alignment horizontal="center" vertical="center"/>
      <protection/>
    </xf>
    <xf numFmtId="3" fontId="13" fillId="35" borderId="10" xfId="0" applyNumberFormat="1" applyFont="1" applyFill="1" applyBorder="1" applyAlignment="1" applyProtection="1">
      <alignment horizontal="center" vertical="center"/>
      <protection/>
    </xf>
    <xf numFmtId="3" fontId="13" fillId="35" borderId="10" xfId="0" applyNumberFormat="1" applyFont="1" applyFill="1" applyBorder="1" applyAlignment="1" applyProtection="1" quotePrefix="1">
      <alignment horizontal="center" vertical="center"/>
      <protection/>
    </xf>
    <xf numFmtId="0" fontId="13" fillId="35" borderId="10" xfId="54" applyFont="1" applyFill="1" applyBorder="1" applyAlignment="1" applyProtection="1">
      <alignment horizontal="center" vertical="center"/>
      <protection/>
    </xf>
    <xf numFmtId="0" fontId="13" fillId="35" borderId="10" xfId="0" applyNumberFormat="1" applyFont="1" applyFill="1" applyBorder="1" applyAlignment="1" applyProtection="1">
      <alignment horizontal="center" vertical="center"/>
      <protection/>
    </xf>
    <xf numFmtId="0" fontId="13" fillId="35" borderId="32" xfId="54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63" fillId="41" borderId="10" xfId="0" applyFont="1" applyFill="1" applyBorder="1" applyAlignment="1">
      <alignment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20" fillId="18" borderId="0" xfId="0" applyFont="1" applyFill="1" applyAlignment="1" quotePrefix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 quotePrefix="1">
      <alignment horizontal="center" vertical="center" wrapText="1"/>
    </xf>
    <xf numFmtId="43" fontId="20" fillId="18" borderId="0" xfId="59" applyFont="1" applyFill="1" applyAlignment="1">
      <alignment horizontal="center" vertical="center" wrapText="1"/>
    </xf>
    <xf numFmtId="43" fontId="21" fillId="35" borderId="0" xfId="59" applyFont="1" applyFill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6" fillId="0" borderId="29" xfId="67" applyFont="1" applyFill="1" applyBorder="1" applyAlignment="1" applyProtection="1">
      <alignment horizontal="center" vertical="center" wrapText="1"/>
      <protection/>
    </xf>
    <xf numFmtId="0" fontId="6" fillId="0" borderId="12" xfId="67" applyFont="1" applyFill="1" applyBorder="1" applyAlignment="1" applyProtection="1">
      <alignment horizontal="center" vertical="center" wrapText="1"/>
      <protection/>
    </xf>
    <xf numFmtId="0" fontId="5" fillId="0" borderId="42" xfId="67" applyFont="1" applyFill="1" applyBorder="1" applyAlignment="1" applyProtection="1">
      <alignment horizontal="center" vertical="center" wrapText="1"/>
      <protection/>
    </xf>
    <xf numFmtId="0" fontId="5" fillId="0" borderId="43" xfId="67" applyFont="1" applyFill="1" applyBorder="1" applyAlignment="1" applyProtection="1">
      <alignment horizontal="center" vertical="center" wrapText="1"/>
      <protection/>
    </xf>
    <xf numFmtId="0" fontId="64" fillId="2" borderId="29" xfId="0" applyFont="1" applyFill="1" applyBorder="1" applyAlignment="1">
      <alignment horizontal="center" vertical="center" wrapText="1"/>
    </xf>
    <xf numFmtId="0" fontId="64" fillId="2" borderId="37" xfId="0" applyFont="1" applyFill="1" applyBorder="1" applyAlignment="1">
      <alignment horizontal="center" vertical="center" wrapText="1"/>
    </xf>
    <xf numFmtId="0" fontId="64" fillId="16" borderId="29" xfId="0" applyNumberFormat="1" applyFont="1" applyFill="1" applyBorder="1" applyAlignment="1">
      <alignment horizontal="center" vertical="center" wrapText="1"/>
    </xf>
    <xf numFmtId="0" fontId="64" fillId="16" borderId="37" xfId="0" applyNumberFormat="1" applyFont="1" applyFill="1" applyBorder="1" applyAlignment="1">
      <alignment horizontal="center" vertical="center" wrapText="1"/>
    </xf>
    <xf numFmtId="0" fontId="64" fillId="7" borderId="29" xfId="0" applyNumberFormat="1" applyFont="1" applyFill="1" applyBorder="1" applyAlignment="1">
      <alignment horizontal="center" vertical="center" wrapText="1"/>
    </xf>
    <xf numFmtId="0" fontId="64" fillId="7" borderId="44" xfId="0" applyNumberFormat="1" applyFont="1" applyFill="1" applyBorder="1" applyAlignment="1">
      <alignment horizontal="center" vertical="center" wrapText="1"/>
    </xf>
    <xf numFmtId="0" fontId="5" fillId="0" borderId="45" xfId="67" applyFont="1" applyFill="1" applyBorder="1" applyAlignment="1" applyProtection="1">
      <alignment horizontal="center" vertical="center" wrapText="1"/>
      <protection/>
    </xf>
    <xf numFmtId="0" fontId="5" fillId="0" borderId="46" xfId="67" applyFont="1" applyFill="1" applyBorder="1" applyAlignment="1" applyProtection="1">
      <alignment horizontal="center" vertical="center" wrapText="1"/>
      <protection/>
    </xf>
    <xf numFmtId="0" fontId="64" fillId="13" borderId="29" xfId="0" applyNumberFormat="1" applyFont="1" applyFill="1" applyBorder="1" applyAlignment="1">
      <alignment horizontal="center" vertical="center" wrapText="1"/>
    </xf>
    <xf numFmtId="0" fontId="64" fillId="13" borderId="37" xfId="0" applyNumberFormat="1" applyFont="1" applyFill="1" applyBorder="1" applyAlignment="1">
      <alignment horizontal="center" vertical="center" wrapText="1"/>
    </xf>
    <xf numFmtId="0" fontId="60" fillId="0" borderId="47" xfId="67" applyFont="1" applyFill="1" applyBorder="1" applyAlignment="1" applyProtection="1">
      <alignment horizontal="center" vertical="center" wrapText="1"/>
      <protection/>
    </xf>
    <xf numFmtId="0" fontId="60" fillId="0" borderId="48" xfId="67" applyFont="1" applyFill="1" applyBorder="1" applyAlignment="1" applyProtection="1">
      <alignment horizontal="center" vertical="center" wrapText="1"/>
      <protection/>
    </xf>
    <xf numFmtId="0" fontId="17" fillId="0" borderId="42" xfId="67" applyFont="1" applyFill="1" applyBorder="1" applyAlignment="1" applyProtection="1">
      <alignment horizontal="center" vertical="center" wrapText="1"/>
      <protection/>
    </xf>
    <xf numFmtId="0" fontId="17" fillId="0" borderId="43" xfId="67" applyFont="1" applyFill="1" applyBorder="1" applyAlignment="1" applyProtection="1">
      <alignment horizontal="center" vertical="center" wrapText="1"/>
      <protection/>
    </xf>
    <xf numFmtId="0" fontId="64" fillId="7" borderId="49" xfId="0" applyNumberFormat="1" applyFont="1" applyFill="1" applyBorder="1" applyAlignment="1">
      <alignment horizontal="center" vertical="center" wrapText="1"/>
    </xf>
    <xf numFmtId="0" fontId="64" fillId="36" borderId="29" xfId="0" applyFont="1" applyFill="1" applyBorder="1" applyAlignment="1">
      <alignment horizontal="center" vertical="center" wrapText="1"/>
    </xf>
    <xf numFmtId="0" fontId="64" fillId="36" borderId="37" xfId="0" applyFont="1" applyFill="1" applyBorder="1" applyAlignment="1">
      <alignment horizontal="center" vertical="center" wrapText="1"/>
    </xf>
    <xf numFmtId="0" fontId="64" fillId="11" borderId="49" xfId="0" applyNumberFormat="1" applyFont="1" applyFill="1" applyBorder="1" applyAlignment="1">
      <alignment horizontal="center" vertical="center" wrapText="1"/>
    </xf>
    <xf numFmtId="0" fontId="64" fillId="11" borderId="44" xfId="0" applyNumberFormat="1" applyFont="1" applyFill="1" applyBorder="1" applyAlignment="1">
      <alignment horizontal="center" vertical="center" wrapText="1"/>
    </xf>
    <xf numFmtId="0" fontId="64" fillId="37" borderId="29" xfId="0" applyFont="1" applyFill="1" applyBorder="1" applyAlignment="1">
      <alignment horizontal="center" vertical="center" wrapText="1"/>
    </xf>
    <xf numFmtId="0" fontId="64" fillId="37" borderId="44" xfId="0" applyFont="1" applyFill="1" applyBorder="1" applyAlignment="1">
      <alignment horizontal="center" vertical="center" wrapText="1"/>
    </xf>
    <xf numFmtId="0" fontId="22" fillId="0" borderId="42" xfId="67" applyFont="1" applyFill="1" applyBorder="1" applyAlignment="1" applyProtection="1">
      <alignment horizontal="center" vertical="center" wrapText="1"/>
      <protection/>
    </xf>
    <xf numFmtId="0" fontId="64" fillId="26" borderId="29" xfId="0" applyNumberFormat="1" applyFont="1" applyFill="1" applyBorder="1" applyAlignment="1" applyProtection="1">
      <alignment horizontal="center" vertical="center" wrapText="1"/>
      <protection/>
    </xf>
    <xf numFmtId="0" fontId="64" fillId="26" borderId="37" xfId="0" applyNumberFormat="1" applyFont="1" applyFill="1" applyBorder="1" applyAlignment="1" applyProtection="1">
      <alignment horizontal="center" vertical="center" wrapText="1"/>
      <protection/>
    </xf>
    <xf numFmtId="0" fontId="64" fillId="13" borderId="29" xfId="0" applyFont="1" applyFill="1" applyBorder="1" applyAlignment="1" applyProtection="1">
      <alignment horizontal="center" vertical="center" wrapText="1"/>
      <protection/>
    </xf>
    <xf numFmtId="0" fontId="64" fillId="13" borderId="37" xfId="0" applyFont="1" applyFill="1" applyBorder="1" applyAlignment="1" applyProtection="1">
      <alignment horizontal="center" vertical="center" wrapText="1"/>
      <protection/>
    </xf>
    <xf numFmtId="0" fontId="64" fillId="7" borderId="49" xfId="0" applyNumberFormat="1" applyFont="1" applyFill="1" applyBorder="1" applyAlignment="1" applyProtection="1">
      <alignment horizontal="center" vertical="center" wrapText="1"/>
      <protection/>
    </xf>
    <xf numFmtId="0" fontId="64" fillId="7" borderId="44" xfId="0" applyNumberFormat="1" applyFont="1" applyFill="1" applyBorder="1" applyAlignment="1" applyProtection="1">
      <alignment horizontal="center" vertical="center" wrapText="1"/>
      <protection/>
    </xf>
    <xf numFmtId="0" fontId="64" fillId="24" borderId="50" xfId="0" applyFont="1" applyFill="1" applyBorder="1" applyAlignment="1" applyProtection="1">
      <alignment horizontal="center" vertical="center" wrapText="1"/>
      <protection/>
    </xf>
    <xf numFmtId="0" fontId="64" fillId="24" borderId="51" xfId="0" applyFont="1" applyFill="1" applyBorder="1" applyAlignment="1" applyProtection="1">
      <alignment horizontal="center" vertical="center" wrapText="1"/>
      <protection/>
    </xf>
    <xf numFmtId="0" fontId="64" fillId="39" borderId="29" xfId="0" applyNumberFormat="1" applyFont="1" applyFill="1" applyBorder="1" applyAlignment="1" applyProtection="1">
      <alignment horizontal="center" vertical="center" wrapText="1"/>
      <protection/>
    </xf>
    <xf numFmtId="0" fontId="64" fillId="39" borderId="44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20" fillId="42" borderId="0" xfId="0" applyFont="1" applyFill="1" applyAlignment="1" quotePrefix="1">
      <alignment horizontal="center" vertical="center" wrapText="1"/>
    </xf>
    <xf numFmtId="0" fontId="0" fillId="42" borderId="0" xfId="0" applyFill="1" applyAlignment="1">
      <alignment wrapText="1"/>
    </xf>
    <xf numFmtId="2" fontId="64" fillId="10" borderId="50" xfId="0" applyNumberFormat="1" applyFont="1" applyFill="1" applyBorder="1" applyAlignment="1" applyProtection="1" quotePrefix="1">
      <alignment vertical="center" wrapText="1"/>
      <protection/>
    </xf>
    <xf numFmtId="0" fontId="62" fillId="10" borderId="51" xfId="0" applyFont="1" applyFill="1" applyBorder="1" applyAlignment="1">
      <alignment vertical="center" wrapText="1"/>
    </xf>
    <xf numFmtId="43" fontId="20" fillId="42" borderId="0" xfId="59" applyFont="1" applyFill="1" applyAlignment="1">
      <alignment horizontal="center" vertical="center" wrapText="1"/>
    </xf>
    <xf numFmtId="0" fontId="8" fillId="42" borderId="0" xfId="0" applyFont="1" applyFill="1" applyAlignment="1">
      <alignment horizontal="center" vertical="center" wrapText="1"/>
    </xf>
    <xf numFmtId="0" fontId="64" fillId="40" borderId="49" xfId="0" applyNumberFormat="1" applyFont="1" applyFill="1" applyBorder="1" applyAlignment="1" applyProtection="1">
      <alignment horizontal="center" vertical="center" wrapText="1"/>
      <protection/>
    </xf>
    <xf numFmtId="0" fontId="64" fillId="40" borderId="44" xfId="0" applyNumberFormat="1" applyFont="1" applyFill="1" applyBorder="1" applyAlignment="1" applyProtection="1">
      <alignment horizontal="center" vertical="center" wrapText="1"/>
      <protection/>
    </xf>
    <xf numFmtId="0" fontId="64" fillId="36" borderId="29" xfId="0" applyNumberFormat="1" applyFont="1" applyFill="1" applyBorder="1" applyAlignment="1" applyProtection="1">
      <alignment horizontal="center" vertical="center" wrapText="1"/>
      <protection/>
    </xf>
    <xf numFmtId="0" fontId="64" fillId="36" borderId="37" xfId="0" applyNumberFormat="1" applyFont="1" applyFill="1" applyBorder="1" applyAlignment="1" applyProtection="1">
      <alignment horizontal="center" vertical="center" wrapText="1"/>
      <protection/>
    </xf>
    <xf numFmtId="0" fontId="64" fillId="2" borderId="29" xfId="0" applyFont="1" applyFill="1" applyBorder="1" applyAlignment="1" applyProtection="1">
      <alignment horizontal="center" vertical="center" wrapText="1"/>
      <protection/>
    </xf>
    <xf numFmtId="0" fontId="64" fillId="2" borderId="37" xfId="0" applyFont="1" applyFill="1" applyBorder="1" applyAlignment="1" applyProtection="1">
      <alignment horizontal="center" vertical="center" wrapText="1"/>
      <protection/>
    </xf>
    <xf numFmtId="164" fontId="4" fillId="0" borderId="52" xfId="53" applyNumberFormat="1" applyFont="1" applyBorder="1" applyAlignment="1">
      <alignment horizontal="center" vertical="center"/>
      <protection/>
    </xf>
    <xf numFmtId="164" fontId="4" fillId="0" borderId="53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54" xfId="53" applyFont="1" applyBorder="1" applyAlignment="1">
      <alignment horizontal="center" vertical="center"/>
      <protection/>
    </xf>
    <xf numFmtId="0" fontId="4" fillId="0" borderId="55" xfId="53" applyFont="1" applyBorder="1" applyAlignment="1">
      <alignment horizontal="center" vertical="center"/>
      <protection/>
    </xf>
    <xf numFmtId="0" fontId="4" fillId="0" borderId="54" xfId="53" applyNumberFormat="1" applyFont="1" applyBorder="1" applyAlignment="1">
      <alignment horizontal="center" vertical="center"/>
      <protection/>
    </xf>
    <xf numFmtId="0" fontId="4" fillId="0" borderId="55" xfId="53" applyNumberFormat="1" applyFont="1" applyBorder="1" applyAlignment="1">
      <alignment horizontal="center" vertical="center"/>
      <protection/>
    </xf>
    <xf numFmtId="164" fontId="4" fillId="0" borderId="54" xfId="53" applyNumberFormat="1" applyFont="1" applyBorder="1" applyAlignment="1">
      <alignment horizontal="center" vertical="center"/>
      <protection/>
    </xf>
    <xf numFmtId="164" fontId="4" fillId="0" borderId="55" xfId="53" applyNumberFormat="1" applyFont="1" applyBorder="1" applyAlignment="1">
      <alignment horizontal="center" vertical="center"/>
      <protection/>
    </xf>
    <xf numFmtId="0" fontId="2" fillId="0" borderId="52" xfId="53" applyFont="1" applyBorder="1" applyAlignment="1">
      <alignment horizontal="center" vertical="center" textRotation="44"/>
      <protection/>
    </xf>
    <xf numFmtId="0" fontId="2" fillId="0" borderId="53" xfId="53" applyFont="1" applyBorder="1" applyAlignment="1">
      <alignment horizontal="center" vertical="center" textRotation="44"/>
      <protection/>
    </xf>
    <xf numFmtId="0" fontId="5" fillId="0" borderId="0" xfId="53" applyFont="1" applyAlignment="1">
      <alignment horizontal="center"/>
      <protection/>
    </xf>
    <xf numFmtId="0" fontId="3" fillId="34" borderId="10" xfId="0" applyFont="1" applyFill="1" applyBorder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12" xfId="52"/>
    <cellStyle name="Κανονικό 2" xfId="53"/>
    <cellStyle name="Κανονικό 2 2" xfId="54"/>
    <cellStyle name="Κανονικό 3" xfId="55"/>
    <cellStyle name="Κανονικό 5" xfId="56"/>
    <cellStyle name="Κανονικό 6" xfId="57"/>
    <cellStyle name="Κανονικό 7" xfId="58"/>
    <cellStyle name="Comma" xfId="59"/>
    <cellStyle name="Comma [0]" xfId="60"/>
    <cellStyle name="Currency" xfId="61"/>
    <cellStyle name="Currency [0]" xfId="62"/>
    <cellStyle name="Ουδέτερο" xfId="63"/>
    <cellStyle name="Percent" xfId="64"/>
    <cellStyle name="Προειδοποιητικό κείμενο" xfId="65"/>
    <cellStyle name="Σημείωση" xfId="66"/>
    <cellStyle name="Σημείωση 2" xfId="67"/>
    <cellStyle name="Συνδεδεμένο κελί" xfId="68"/>
    <cellStyle name="Σύνολο" xfId="69"/>
    <cellStyle name="Τίτλος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18"/>
  <sheetViews>
    <sheetView tabSelected="1"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3" sqref="S13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44.8515625" style="14" customWidth="1"/>
    <col min="4" max="4" width="11.8515625" style="13" customWidth="1"/>
    <col min="5" max="5" width="13.421875" style="13" customWidth="1"/>
    <col min="6" max="6" width="36.7109375" style="14" customWidth="1"/>
    <col min="7" max="7" width="6.7109375" style="74" customWidth="1"/>
    <col min="8" max="8" width="6.7109375" style="17" customWidth="1"/>
    <col min="9" max="9" width="6.7109375" style="19" hidden="1" customWidth="1"/>
    <col min="10" max="10" width="6.7109375" style="15" hidden="1" customWidth="1"/>
    <col min="11" max="11" width="6.7109375" style="18" customWidth="1"/>
    <col min="12" max="12" width="6.7109375" style="15" customWidth="1"/>
    <col min="13" max="13" width="6.7109375" style="18" customWidth="1"/>
    <col min="14" max="14" width="6.7109375" style="15" customWidth="1"/>
    <col min="15" max="15" width="6.7109375" style="0" hidden="1" customWidth="1"/>
    <col min="16" max="16" width="6.7109375" style="15" hidden="1" customWidth="1"/>
    <col min="17" max="17" width="6.7109375" style="8" customWidth="1"/>
    <col min="18" max="18" width="6.7109375" style="15" customWidth="1"/>
    <col min="19" max="19" width="6.7109375" style="25" customWidth="1"/>
    <col min="20" max="20" width="6.7109375" style="15" customWidth="1"/>
    <col min="21" max="21" width="6.7109375" style="25" customWidth="1"/>
    <col min="22" max="22" width="6.7109375" style="15" customWidth="1"/>
    <col min="23" max="23" width="6.7109375" style="76" customWidth="1"/>
    <col min="24" max="24" width="6.7109375" style="15" customWidth="1"/>
    <col min="25" max="25" width="6.7109375" style="24" customWidth="1"/>
  </cols>
  <sheetData>
    <row r="1" spans="1:25" ht="23.25" customHeight="1">
      <c r="A1" s="234" t="s">
        <v>397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18" customHeight="1">
      <c r="A2" s="236" t="s">
        <v>329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5" ht="21.75" customHeight="1">
      <c r="A3" s="237" t="s">
        <v>399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</row>
    <row r="4" spans="1:25" ht="21.75" customHeight="1">
      <c r="A4" s="238" t="s">
        <v>437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21.75" customHeight="1" thickBot="1">
      <c r="A5" s="239" t="s">
        <v>400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2:25" ht="32.25" customHeight="1">
      <c r="B6" s="240" t="s">
        <v>250</v>
      </c>
      <c r="C6" s="242" t="s">
        <v>0</v>
      </c>
      <c r="D6" s="256" t="s">
        <v>251</v>
      </c>
      <c r="E6" s="265" t="s">
        <v>390</v>
      </c>
      <c r="F6" s="250" t="s">
        <v>1</v>
      </c>
      <c r="G6" s="248" t="s">
        <v>331</v>
      </c>
      <c r="H6" s="249"/>
      <c r="I6" s="244" t="s">
        <v>248</v>
      </c>
      <c r="J6" s="245"/>
      <c r="K6" s="246" t="s">
        <v>330</v>
      </c>
      <c r="L6" s="247"/>
      <c r="M6" s="244" t="s">
        <v>394</v>
      </c>
      <c r="N6" s="245"/>
      <c r="O6" s="258" t="s">
        <v>249</v>
      </c>
      <c r="P6" s="249"/>
      <c r="Q6" s="259" t="s">
        <v>8</v>
      </c>
      <c r="R6" s="260"/>
      <c r="S6" s="261" t="s">
        <v>9</v>
      </c>
      <c r="T6" s="262"/>
      <c r="U6" s="263" t="s">
        <v>10</v>
      </c>
      <c r="V6" s="264"/>
      <c r="W6" s="252" t="s">
        <v>393</v>
      </c>
      <c r="X6" s="253"/>
      <c r="Y6" s="254" t="s">
        <v>252</v>
      </c>
    </row>
    <row r="7" spans="2:25" s="1" customFormat="1" ht="12.75" customHeight="1" thickBot="1">
      <c r="B7" s="241"/>
      <c r="C7" s="243"/>
      <c r="D7" s="257"/>
      <c r="E7" s="257"/>
      <c r="F7" s="251"/>
      <c r="G7" s="75" t="s">
        <v>332</v>
      </c>
      <c r="H7" s="36" t="s">
        <v>247</v>
      </c>
      <c r="I7" s="35" t="s">
        <v>246</v>
      </c>
      <c r="J7" s="37" t="s">
        <v>247</v>
      </c>
      <c r="K7" s="118" t="s">
        <v>325</v>
      </c>
      <c r="L7" s="119" t="s">
        <v>247</v>
      </c>
      <c r="M7" s="35" t="s">
        <v>332</v>
      </c>
      <c r="N7" s="37" t="s">
        <v>247</v>
      </c>
      <c r="O7" s="38" t="s">
        <v>325</v>
      </c>
      <c r="P7" s="36" t="s">
        <v>247</v>
      </c>
      <c r="Q7" s="148" t="s">
        <v>332</v>
      </c>
      <c r="R7" s="122" t="s">
        <v>247</v>
      </c>
      <c r="S7" s="125" t="s">
        <v>325</v>
      </c>
      <c r="T7" s="126" t="s">
        <v>247</v>
      </c>
      <c r="U7" s="129" t="s">
        <v>325</v>
      </c>
      <c r="V7" s="130" t="s">
        <v>247</v>
      </c>
      <c r="W7" s="138" t="s">
        <v>325</v>
      </c>
      <c r="X7" s="139" t="s">
        <v>247</v>
      </c>
      <c r="Y7" s="255"/>
    </row>
    <row r="8" spans="2:25" s="1" customFormat="1" ht="11.25" customHeight="1" thickBot="1">
      <c r="B8" s="105"/>
      <c r="C8" s="106"/>
      <c r="D8" s="107"/>
      <c r="E8" s="149"/>
      <c r="F8" s="108"/>
      <c r="G8" s="109"/>
      <c r="H8" s="110"/>
      <c r="I8" s="111"/>
      <c r="J8" s="112"/>
      <c r="K8" s="120"/>
      <c r="L8" s="121"/>
      <c r="M8" s="111"/>
      <c r="N8" s="112"/>
      <c r="O8" s="113"/>
      <c r="P8" s="110"/>
      <c r="Q8" s="123"/>
      <c r="R8" s="124"/>
      <c r="S8" s="127"/>
      <c r="T8" s="128"/>
      <c r="U8" s="131"/>
      <c r="V8" s="132"/>
      <c r="W8" s="140"/>
      <c r="X8" s="141"/>
      <c r="Y8" s="114"/>
    </row>
    <row r="9" spans="2:26" ht="19.5" customHeight="1">
      <c r="B9" s="77">
        <v>1</v>
      </c>
      <c r="C9" s="221" t="s">
        <v>415</v>
      </c>
      <c r="D9" s="202">
        <v>2006</v>
      </c>
      <c r="E9" s="201">
        <v>362110</v>
      </c>
      <c r="F9" s="204" t="s">
        <v>416</v>
      </c>
      <c r="G9" s="78">
        <v>8.2</v>
      </c>
      <c r="H9" s="142">
        <f>LOOKUP(G9,SCORE3!B:B,SCORE3!A:A)</f>
        <v>90</v>
      </c>
      <c r="I9" s="80"/>
      <c r="J9" s="79">
        <f>LOOKUP(I9,SCORE1!E:E,SCORE1!D:D)</f>
        <v>0</v>
      </c>
      <c r="K9" s="80"/>
      <c r="L9" s="142">
        <f>LOOKUP(K9,SCORE3!D:D,SCORE3!A:A)</f>
        <v>0</v>
      </c>
      <c r="M9" s="80"/>
      <c r="N9" s="81">
        <f>LOOKUP(M9,SCORE3!C:C,SCORE3!A:A)</f>
        <v>0</v>
      </c>
      <c r="O9" s="80"/>
      <c r="P9" s="79">
        <f>LOOKUP(O9,SCORE1!M:M,SCORE1!L:L)</f>
        <v>0</v>
      </c>
      <c r="Q9" s="82"/>
      <c r="R9" s="81">
        <f>LOOKUP(Q9,SCORE3!K:K,SCORE3!L:L)</f>
        <v>0</v>
      </c>
      <c r="S9" s="82">
        <v>4.87</v>
      </c>
      <c r="T9" s="142">
        <f>LOOKUP(S9,SCORE3!G:G,SCORE3!E:E)</f>
        <v>85</v>
      </c>
      <c r="U9" s="82">
        <v>10.48</v>
      </c>
      <c r="V9" s="81">
        <f>LOOKUP(U9,SCORE3!H:H,SCORE3!E:E)</f>
        <v>65</v>
      </c>
      <c r="W9" s="78">
        <v>44.12</v>
      </c>
      <c r="X9" s="142">
        <f>LOOKUP(W9,SCORE3!I:I,SCORE3!E:E)</f>
        <v>85</v>
      </c>
      <c r="Y9" s="145">
        <f aca="true" t="shared" si="0" ref="Y9:Y48">H9+J9+L9+N9+P9+R9+T9+V9+X9</f>
        <v>325</v>
      </c>
      <c r="Z9" s="16"/>
    </row>
    <row r="10" spans="2:26" ht="19.5" customHeight="1">
      <c r="B10" s="83">
        <v>2</v>
      </c>
      <c r="C10" s="203" t="s">
        <v>434</v>
      </c>
      <c r="D10" s="204">
        <v>2006</v>
      </c>
      <c r="E10" s="204">
        <v>376246</v>
      </c>
      <c r="F10" s="204" t="s">
        <v>435</v>
      </c>
      <c r="G10" s="84">
        <v>8</v>
      </c>
      <c r="H10" s="143">
        <f>LOOKUP(G10,SCORE3!B:B,SCORE3!A:A)</f>
        <v>95</v>
      </c>
      <c r="I10" s="86"/>
      <c r="J10" s="85">
        <f>LOOKUP(I10,SCORE1!E:E,SCORE1!D:D)</f>
        <v>0</v>
      </c>
      <c r="K10" s="86"/>
      <c r="L10" s="143">
        <f>LOOKUP(K10,SCORE3!D:D,SCORE3!A:A)</f>
        <v>0</v>
      </c>
      <c r="M10" s="86"/>
      <c r="N10" s="87">
        <f>LOOKUP(M10,SCORE3!C:C,SCORE3!A:A)</f>
        <v>0</v>
      </c>
      <c r="O10" s="86"/>
      <c r="P10" s="85">
        <f>LOOKUP(O10,SCORE1!M:M,SCORE1!L:L)</f>
        <v>0</v>
      </c>
      <c r="Q10" s="88"/>
      <c r="R10" s="87">
        <f>LOOKUP(Q10,SCORE3!K:K,SCORE3!L:L)</f>
        <v>0</v>
      </c>
      <c r="S10" s="88">
        <v>4.95</v>
      </c>
      <c r="T10" s="143">
        <f>LOOKUP(S10,SCORE3!G:G,SCORE3!E:E)</f>
        <v>90</v>
      </c>
      <c r="U10" s="88">
        <v>8.85</v>
      </c>
      <c r="V10" s="87">
        <f>LOOKUP(U10,SCORE3!H:H,SCORE3!E:E)</f>
        <v>50</v>
      </c>
      <c r="W10" s="84">
        <v>40.1</v>
      </c>
      <c r="X10" s="143">
        <f>LOOKUP(W10,SCORE3!I:I,SCORE3!E:E)</f>
        <v>80</v>
      </c>
      <c r="Y10" s="146">
        <f t="shared" si="0"/>
        <v>315</v>
      </c>
      <c r="Z10" s="16"/>
    </row>
    <row r="11" spans="2:26" ht="19.5" customHeight="1">
      <c r="B11" s="83">
        <v>3</v>
      </c>
      <c r="C11" s="203" t="s">
        <v>430</v>
      </c>
      <c r="D11" s="204">
        <v>2006</v>
      </c>
      <c r="E11" s="204">
        <v>376478</v>
      </c>
      <c r="F11" s="200" t="s">
        <v>427</v>
      </c>
      <c r="G11" s="84">
        <v>8.4</v>
      </c>
      <c r="H11" s="143">
        <f>LOOKUP(G11,SCORE3!B:B,SCORE3!A:A)</f>
        <v>85</v>
      </c>
      <c r="I11" s="86"/>
      <c r="J11" s="85">
        <f>LOOKUP(I11,SCORE1!E:E,SCORE1!D:D)</f>
        <v>0</v>
      </c>
      <c r="K11" s="86"/>
      <c r="L11" s="143">
        <f>LOOKUP(K11,SCORE3!D:D,SCORE3!A:A)</f>
        <v>0</v>
      </c>
      <c r="M11" s="86"/>
      <c r="N11" s="87">
        <f>LOOKUP(M11,SCORE3!C:C,SCORE3!A:A)</f>
        <v>0</v>
      </c>
      <c r="O11" s="86"/>
      <c r="P11" s="85">
        <f>LOOKUP(O11,SCORE1!M:M,SCORE1!L:L)</f>
        <v>0</v>
      </c>
      <c r="Q11" s="88"/>
      <c r="R11" s="87">
        <f>LOOKUP(Q11,SCORE3!K:K,SCORE3!L:L)</f>
        <v>0</v>
      </c>
      <c r="S11" s="88">
        <v>4.5</v>
      </c>
      <c r="T11" s="143">
        <f>LOOKUP(S11,SCORE3!G:G,SCORE3!E:E)</f>
        <v>75</v>
      </c>
      <c r="U11" s="88">
        <v>9.75</v>
      </c>
      <c r="V11" s="87">
        <f>LOOKUP(U11,SCORE3!H:H,SCORE3!E:E)</f>
        <v>60</v>
      </c>
      <c r="W11" s="84">
        <v>38.92</v>
      </c>
      <c r="X11" s="143">
        <f>LOOKUP(W11,SCORE3!I:I,SCORE3!E:E)</f>
        <v>75</v>
      </c>
      <c r="Y11" s="146">
        <f t="shared" si="0"/>
        <v>295</v>
      </c>
      <c r="Z11" s="16"/>
    </row>
    <row r="12" spans="2:26" ht="19.5" customHeight="1">
      <c r="B12" s="83">
        <v>4</v>
      </c>
      <c r="C12" s="221" t="s">
        <v>408</v>
      </c>
      <c r="D12" s="202">
        <v>2006</v>
      </c>
      <c r="E12" s="201">
        <v>364194</v>
      </c>
      <c r="F12" s="204" t="s">
        <v>404</v>
      </c>
      <c r="G12" s="84">
        <v>7.9</v>
      </c>
      <c r="H12" s="143">
        <f>LOOKUP(G12,SCORE3!B:B,SCORE3!A:A)</f>
        <v>100</v>
      </c>
      <c r="I12" s="86"/>
      <c r="J12" s="85">
        <f>LOOKUP(I12,SCORE1!E:E,SCORE1!D:D)</f>
        <v>0</v>
      </c>
      <c r="K12" s="86"/>
      <c r="L12" s="143">
        <f>LOOKUP(K12,SCORE3!D:D,SCORE3!A:A)</f>
        <v>0</v>
      </c>
      <c r="M12" s="86"/>
      <c r="N12" s="87">
        <f>LOOKUP(M12,SCORE3!C:C,SCORE3!A:A)</f>
        <v>0</v>
      </c>
      <c r="O12" s="86"/>
      <c r="P12" s="85">
        <f>LOOKUP(O12,SCORE1!M:M,SCORE1!L:L)</f>
        <v>0</v>
      </c>
      <c r="Q12" s="88"/>
      <c r="R12" s="87">
        <f>LOOKUP(Q12,SCORE3!K:K,SCORE3!L:L)</f>
        <v>0</v>
      </c>
      <c r="S12" s="88">
        <v>4.91</v>
      </c>
      <c r="T12" s="143">
        <f>LOOKUP(S12,SCORE3!G:G,SCORE3!E:E)</f>
        <v>90</v>
      </c>
      <c r="U12" s="88">
        <v>7.95</v>
      </c>
      <c r="V12" s="87">
        <f>LOOKUP(U12,SCORE3!H:H,SCORE3!E:E)</f>
        <v>40</v>
      </c>
      <c r="W12" s="84">
        <v>23.08</v>
      </c>
      <c r="X12" s="143">
        <f>LOOKUP(W12,SCORE3!I:I,SCORE3!E:E)</f>
        <v>45</v>
      </c>
      <c r="Y12" s="146">
        <f t="shared" si="0"/>
        <v>275</v>
      </c>
      <c r="Z12" s="16"/>
    </row>
    <row r="13" spans="2:26" ht="19.5" customHeight="1">
      <c r="B13" s="83">
        <v>5</v>
      </c>
      <c r="C13" s="225" t="s">
        <v>420</v>
      </c>
      <c r="D13" s="204">
        <v>2006</v>
      </c>
      <c r="E13" s="204">
        <v>356093</v>
      </c>
      <c r="F13" s="301" t="s">
        <v>419</v>
      </c>
      <c r="G13" s="84">
        <v>7.6</v>
      </c>
      <c r="H13" s="143">
        <f>LOOKUP(G13,SCORE3!B:B,SCORE3!A:A)</f>
        <v>110</v>
      </c>
      <c r="I13" s="86"/>
      <c r="J13" s="85">
        <f>LOOKUP(I13,SCORE1!E:E,SCORE1!D:D)</f>
        <v>0</v>
      </c>
      <c r="K13" s="86"/>
      <c r="L13" s="143">
        <f>LOOKUP(K13,SCORE3!D:D,SCORE3!A:A)</f>
        <v>0</v>
      </c>
      <c r="M13" s="86"/>
      <c r="N13" s="87">
        <f>LOOKUP(M13,SCORE3!C:C,SCORE3!A:A)</f>
        <v>0</v>
      </c>
      <c r="O13" s="86"/>
      <c r="P13" s="85">
        <f>LOOKUP(O13,SCORE1!M:M,SCORE1!L:L)</f>
        <v>0</v>
      </c>
      <c r="Q13" s="88"/>
      <c r="R13" s="87">
        <f>LOOKUP(Q13,SCORE3!K:K,SCORE3!L:L)</f>
        <v>0</v>
      </c>
      <c r="S13" s="88">
        <v>5.1</v>
      </c>
      <c r="T13" s="143">
        <f>LOOKUP(S13,SCORE3!G:G,SCORE3!E:E)</f>
        <v>90</v>
      </c>
      <c r="U13" s="88">
        <v>6.76</v>
      </c>
      <c r="V13" s="87">
        <f>LOOKUP(U13,SCORE3!H:H,SCORE3!E:E)</f>
        <v>30</v>
      </c>
      <c r="W13" s="84">
        <v>23.47</v>
      </c>
      <c r="X13" s="143">
        <f>LOOKUP(W13,SCORE3!I:I,SCORE3!E:E)</f>
        <v>45</v>
      </c>
      <c r="Y13" s="146">
        <f t="shared" si="0"/>
        <v>275</v>
      </c>
      <c r="Z13" s="16"/>
    </row>
    <row r="14" spans="2:26" ht="19.5" customHeight="1">
      <c r="B14" s="83">
        <v>6</v>
      </c>
      <c r="C14" s="203" t="s">
        <v>432</v>
      </c>
      <c r="D14" s="204">
        <v>2006</v>
      </c>
      <c r="E14" s="204" t="s">
        <v>403</v>
      </c>
      <c r="F14" s="204" t="s">
        <v>431</v>
      </c>
      <c r="G14" s="84">
        <v>8.4</v>
      </c>
      <c r="H14" s="143">
        <f>LOOKUP(G14,SCORE3!B:B,SCORE3!A:A)</f>
        <v>85</v>
      </c>
      <c r="I14" s="86"/>
      <c r="J14" s="85">
        <f>LOOKUP(I14,SCORE1!E:E,SCORE1!D:D)</f>
        <v>0</v>
      </c>
      <c r="K14" s="86"/>
      <c r="L14" s="143">
        <f>LOOKUP(K14,SCORE3!D:D,SCORE3!A:A)</f>
        <v>0</v>
      </c>
      <c r="M14" s="86"/>
      <c r="N14" s="87">
        <f>LOOKUP(M14,SCORE3!C:C,SCORE3!A:A)</f>
        <v>0</v>
      </c>
      <c r="O14" s="86"/>
      <c r="P14" s="85">
        <f>LOOKUP(O14,SCORE1!M:M,SCORE1!L:L)</f>
        <v>0</v>
      </c>
      <c r="Q14" s="88"/>
      <c r="R14" s="87">
        <f>LOOKUP(Q14,SCORE3!K:K,SCORE3!L:L)</f>
        <v>0</v>
      </c>
      <c r="S14" s="88">
        <v>3.54</v>
      </c>
      <c r="T14" s="143">
        <f>LOOKUP(S14,SCORE3!G:G,SCORE3!E:E)</f>
        <v>55</v>
      </c>
      <c r="U14" s="88">
        <v>9.12</v>
      </c>
      <c r="V14" s="87">
        <f>LOOKUP(U14,SCORE3!H:H,SCORE3!E:E)</f>
        <v>55</v>
      </c>
      <c r="W14" s="84">
        <v>36.98</v>
      </c>
      <c r="X14" s="143">
        <f>LOOKUP(W14,SCORE3!I:I,SCORE3!E:E)</f>
        <v>70</v>
      </c>
      <c r="Y14" s="146">
        <f t="shared" si="0"/>
        <v>265</v>
      </c>
      <c r="Z14" s="16"/>
    </row>
    <row r="15" spans="2:26" ht="19.5" customHeight="1">
      <c r="B15" s="83">
        <v>7</v>
      </c>
      <c r="C15" s="221" t="s">
        <v>413</v>
      </c>
      <c r="D15" s="202">
        <v>2006</v>
      </c>
      <c r="E15" s="202">
        <v>376408</v>
      </c>
      <c r="F15" s="204" t="s">
        <v>411</v>
      </c>
      <c r="G15" s="84">
        <v>8.2</v>
      </c>
      <c r="H15" s="143">
        <f>LOOKUP(G15,SCORE3!B:B,SCORE3!A:A)</f>
        <v>90</v>
      </c>
      <c r="I15" s="86"/>
      <c r="J15" s="85">
        <f>LOOKUP(I15,SCORE1!E:E,SCORE1!D:D)</f>
        <v>0</v>
      </c>
      <c r="K15" s="86"/>
      <c r="L15" s="143">
        <f>LOOKUP(K15,SCORE3!D:D,SCORE3!A:A)</f>
        <v>0</v>
      </c>
      <c r="M15" s="86"/>
      <c r="N15" s="87">
        <f>LOOKUP(M15,SCORE3!C:C,SCORE3!A:A)</f>
        <v>0</v>
      </c>
      <c r="O15" s="86"/>
      <c r="P15" s="85">
        <f>LOOKUP(O15,SCORE1!M:M,SCORE1!L:L)</f>
        <v>0</v>
      </c>
      <c r="Q15" s="88"/>
      <c r="R15" s="87">
        <f>LOOKUP(Q15,SCORE3!K:K,SCORE3!L:L)</f>
        <v>0</v>
      </c>
      <c r="S15" s="88">
        <v>4.97</v>
      </c>
      <c r="T15" s="143">
        <f>LOOKUP(S15,SCORE3!G:G,SCORE3!E:E)</f>
        <v>90</v>
      </c>
      <c r="U15" s="88">
        <v>6.47</v>
      </c>
      <c r="V15" s="87">
        <f>LOOKUP(U15,SCORE3!H:H,SCORE3!E:E)</f>
        <v>25</v>
      </c>
      <c r="W15" s="84">
        <v>20.4</v>
      </c>
      <c r="X15" s="143">
        <f>LOOKUP(W15,SCORE3!I:I,SCORE3!E:E)</f>
        <v>40</v>
      </c>
      <c r="Y15" s="146">
        <f t="shared" si="0"/>
        <v>245</v>
      </c>
      <c r="Z15" s="16"/>
    </row>
    <row r="16" spans="2:26" ht="19.5" customHeight="1">
      <c r="B16" s="83">
        <v>8</v>
      </c>
      <c r="C16" s="225" t="s">
        <v>422</v>
      </c>
      <c r="D16" s="204">
        <v>2006</v>
      </c>
      <c r="E16" s="204">
        <v>362444</v>
      </c>
      <c r="F16" s="301" t="s">
        <v>419</v>
      </c>
      <c r="G16" s="84">
        <v>8.4</v>
      </c>
      <c r="H16" s="143">
        <f>LOOKUP(G16,SCORE3!B:B,SCORE3!A:A)</f>
        <v>85</v>
      </c>
      <c r="I16" s="86"/>
      <c r="J16" s="85">
        <f>LOOKUP(I16,SCORE1!E:E,SCORE1!D:D)</f>
        <v>0</v>
      </c>
      <c r="K16" s="86"/>
      <c r="L16" s="143">
        <f>LOOKUP(K16,SCORE3!D:D,SCORE3!A:A)</f>
        <v>0</v>
      </c>
      <c r="M16" s="86"/>
      <c r="N16" s="87">
        <f>LOOKUP(M16,SCORE3!C:C,SCORE3!A:A)</f>
        <v>0</v>
      </c>
      <c r="O16" s="86"/>
      <c r="P16" s="85">
        <f>LOOKUP(O16,SCORE1!M:M,SCORE1!L:L)</f>
        <v>0</v>
      </c>
      <c r="Q16" s="88"/>
      <c r="R16" s="87">
        <f>LOOKUP(Q16,SCORE3!K:K,SCORE3!L:L)</f>
        <v>0</v>
      </c>
      <c r="S16" s="88">
        <v>4.5</v>
      </c>
      <c r="T16" s="143">
        <f>LOOKUP(S16,SCORE3!G:G,SCORE3!E:E)</f>
        <v>75</v>
      </c>
      <c r="U16" s="88">
        <v>5.5</v>
      </c>
      <c r="V16" s="87">
        <f>LOOKUP(U16,SCORE3!H:H,SCORE3!E:E)</f>
        <v>15</v>
      </c>
      <c r="W16" s="84">
        <v>35.12</v>
      </c>
      <c r="X16" s="143">
        <f>LOOKUP(W16,SCORE3!I:I,SCORE3!E:E)</f>
        <v>70</v>
      </c>
      <c r="Y16" s="146">
        <f t="shared" si="0"/>
        <v>245</v>
      </c>
      <c r="Z16" s="16"/>
    </row>
    <row r="17" spans="2:26" ht="19.5" customHeight="1">
      <c r="B17" s="83">
        <v>9</v>
      </c>
      <c r="C17" s="225" t="s">
        <v>423</v>
      </c>
      <c r="D17" s="204">
        <v>2006</v>
      </c>
      <c r="E17" s="204">
        <v>355276</v>
      </c>
      <c r="F17" s="301" t="s">
        <v>419</v>
      </c>
      <c r="G17" s="84">
        <v>9.1</v>
      </c>
      <c r="H17" s="143">
        <f>LOOKUP(G17,SCORE3!B:B,SCORE3!A:A)</f>
        <v>70</v>
      </c>
      <c r="I17" s="86"/>
      <c r="J17" s="85">
        <f>LOOKUP(I17,SCORE1!E:E,SCORE1!D:D)</f>
        <v>0</v>
      </c>
      <c r="K17" s="86"/>
      <c r="L17" s="143">
        <f>LOOKUP(K17,SCORE3!D:D,SCORE3!A:A)</f>
        <v>0</v>
      </c>
      <c r="M17" s="86"/>
      <c r="N17" s="87">
        <f>LOOKUP(M17,SCORE3!C:C,SCORE3!A:A)</f>
        <v>0</v>
      </c>
      <c r="O17" s="86"/>
      <c r="P17" s="85">
        <f>LOOKUP(O17,SCORE1!M:M,SCORE1!L:L)</f>
        <v>0</v>
      </c>
      <c r="Q17" s="88"/>
      <c r="R17" s="87">
        <f>LOOKUP(Q17,SCORE3!K:K,SCORE3!L:L)</f>
        <v>0</v>
      </c>
      <c r="S17" s="88">
        <v>4.25</v>
      </c>
      <c r="T17" s="143">
        <f>LOOKUP(S17,SCORE3!G:G,SCORE3!E:E)</f>
        <v>70</v>
      </c>
      <c r="U17" s="88">
        <v>6.8</v>
      </c>
      <c r="V17" s="87">
        <f>LOOKUP(U17,SCORE3!H:H,SCORE3!E:E)</f>
        <v>30</v>
      </c>
      <c r="W17" s="84">
        <v>32.9</v>
      </c>
      <c r="X17" s="143">
        <f>LOOKUP(W17,SCORE3!I:I,SCORE3!E:E)</f>
        <v>65</v>
      </c>
      <c r="Y17" s="146">
        <f t="shared" si="0"/>
        <v>235</v>
      </c>
      <c r="Z17" s="16"/>
    </row>
    <row r="18" spans="2:26" ht="19.5" customHeight="1">
      <c r="B18" s="83">
        <v>10</v>
      </c>
      <c r="C18" s="223" t="s">
        <v>412</v>
      </c>
      <c r="D18" s="216">
        <v>2006</v>
      </c>
      <c r="E18" s="216">
        <v>359573</v>
      </c>
      <c r="F18" s="204" t="s">
        <v>411</v>
      </c>
      <c r="G18" s="84">
        <v>8.5</v>
      </c>
      <c r="H18" s="143">
        <f>LOOKUP(G18,SCORE3!B:B,SCORE3!A:A)</f>
        <v>85</v>
      </c>
      <c r="I18" s="86"/>
      <c r="J18" s="85">
        <f>LOOKUP(I18,SCORE1!E:E,SCORE1!D:D)</f>
        <v>0</v>
      </c>
      <c r="K18" s="86"/>
      <c r="L18" s="143">
        <f>LOOKUP(K18,SCORE3!D:D,SCORE3!A:A)</f>
        <v>0</v>
      </c>
      <c r="M18" s="86"/>
      <c r="N18" s="87">
        <f>LOOKUP(M18,SCORE3!C:C,SCORE3!A:A)</f>
        <v>0</v>
      </c>
      <c r="O18" s="86"/>
      <c r="P18" s="85">
        <f>LOOKUP(O18,SCORE1!M:M,SCORE1!L:L)</f>
        <v>0</v>
      </c>
      <c r="Q18" s="88"/>
      <c r="R18" s="87">
        <f>LOOKUP(Q18,SCORE3!K:K,SCORE3!L:L)</f>
        <v>0</v>
      </c>
      <c r="S18" s="88">
        <v>4.16</v>
      </c>
      <c r="T18" s="143">
        <f>LOOKUP(S18,SCORE3!G:G,SCORE3!E:E)</f>
        <v>70</v>
      </c>
      <c r="U18" s="88">
        <v>6.2</v>
      </c>
      <c r="V18" s="87">
        <f>LOOKUP(U18,SCORE3!H:H,SCORE3!E:E)</f>
        <v>25</v>
      </c>
      <c r="W18" s="84">
        <v>27.1</v>
      </c>
      <c r="X18" s="143">
        <f>LOOKUP(W18,SCORE3!I:I,SCORE3!E:E)</f>
        <v>50</v>
      </c>
      <c r="Y18" s="146">
        <f t="shared" si="0"/>
        <v>230</v>
      </c>
      <c r="Z18" s="16"/>
    </row>
    <row r="19" spans="2:26" ht="19.5" customHeight="1">
      <c r="B19" s="83">
        <v>11</v>
      </c>
      <c r="C19" s="225" t="s">
        <v>425</v>
      </c>
      <c r="D19" s="204">
        <v>2006</v>
      </c>
      <c r="E19" s="204">
        <v>355026</v>
      </c>
      <c r="F19" s="301" t="s">
        <v>419</v>
      </c>
      <c r="G19" s="84">
        <v>8.4</v>
      </c>
      <c r="H19" s="143">
        <f>LOOKUP(G19,SCORE3!B:B,SCORE3!A:A)</f>
        <v>85</v>
      </c>
      <c r="I19" s="86"/>
      <c r="J19" s="85">
        <f>LOOKUP(I19,SCORE1!E:E,SCORE1!D:D)</f>
        <v>0</v>
      </c>
      <c r="K19" s="86"/>
      <c r="L19" s="143">
        <f>LOOKUP(K19,SCORE3!D:D,SCORE3!A:A)</f>
        <v>0</v>
      </c>
      <c r="M19" s="86"/>
      <c r="N19" s="87">
        <f>LOOKUP(M19,SCORE3!C:C,SCORE3!A:A)</f>
        <v>0</v>
      </c>
      <c r="O19" s="86"/>
      <c r="P19" s="85">
        <f>LOOKUP(O19,SCORE1!M:M,SCORE1!L:L)</f>
        <v>0</v>
      </c>
      <c r="Q19" s="88"/>
      <c r="R19" s="87">
        <f>LOOKUP(Q19,SCORE3!K:K,SCORE3!L:L)</f>
        <v>0</v>
      </c>
      <c r="S19" s="88">
        <v>4.53</v>
      </c>
      <c r="T19" s="143">
        <f>LOOKUP(S19,SCORE3!G:G,SCORE3!E:E)</f>
        <v>80</v>
      </c>
      <c r="U19" s="88">
        <v>4.92</v>
      </c>
      <c r="V19" s="87">
        <f>LOOKUP(U19,SCORE3!H:H,SCORE3!E:E)</f>
        <v>10</v>
      </c>
      <c r="W19" s="84">
        <v>27.52</v>
      </c>
      <c r="X19" s="143">
        <f>LOOKUP(W19,SCORE3!I:I,SCORE3!E:E)</f>
        <v>55</v>
      </c>
      <c r="Y19" s="146">
        <f t="shared" si="0"/>
        <v>230</v>
      </c>
      <c r="Z19" s="16"/>
    </row>
    <row r="20" spans="2:26" ht="19.5" customHeight="1">
      <c r="B20" s="83">
        <v>12</v>
      </c>
      <c r="C20" s="221" t="s">
        <v>407</v>
      </c>
      <c r="D20" s="202">
        <v>2006</v>
      </c>
      <c r="E20" s="201">
        <v>366187</v>
      </c>
      <c r="F20" s="204" t="s">
        <v>404</v>
      </c>
      <c r="G20" s="84">
        <v>8.7</v>
      </c>
      <c r="H20" s="143">
        <f>LOOKUP(G20,SCORE3!B:B,SCORE3!A:A)</f>
        <v>80</v>
      </c>
      <c r="I20" s="86"/>
      <c r="J20" s="85">
        <f>LOOKUP(I20,SCORE1!E:E,SCORE1!D:D)</f>
        <v>0</v>
      </c>
      <c r="K20" s="86"/>
      <c r="L20" s="143">
        <f>LOOKUP(K20,SCORE3!D:D,SCORE3!A:A)</f>
        <v>0</v>
      </c>
      <c r="M20" s="86"/>
      <c r="N20" s="87">
        <f>LOOKUP(M20,SCORE3!C:C,SCORE3!A:A)</f>
        <v>0</v>
      </c>
      <c r="O20" s="86"/>
      <c r="P20" s="85">
        <f>LOOKUP(O20,SCORE1!M:M,SCORE1!L:L)</f>
        <v>0</v>
      </c>
      <c r="Q20" s="88"/>
      <c r="R20" s="87">
        <f>LOOKUP(Q20,SCORE3!K:K,SCORE3!L:L)</f>
        <v>0</v>
      </c>
      <c r="S20" s="88">
        <v>3.84</v>
      </c>
      <c r="T20" s="143">
        <f>LOOKUP(S20,SCORE3!G:G,SCORE3!E:E)</f>
        <v>60</v>
      </c>
      <c r="U20" s="88">
        <v>6.47</v>
      </c>
      <c r="V20" s="87">
        <f>LOOKUP(U20,SCORE3!H:H,SCORE3!E:E)</f>
        <v>25</v>
      </c>
      <c r="W20" s="84">
        <v>32.49</v>
      </c>
      <c r="X20" s="143">
        <f>LOOKUP(W20,SCORE3!I:I,SCORE3!E:E)</f>
        <v>60</v>
      </c>
      <c r="Y20" s="146">
        <f t="shared" si="0"/>
        <v>225</v>
      </c>
      <c r="Z20" s="16"/>
    </row>
    <row r="21" spans="2:26" ht="19.5" customHeight="1">
      <c r="B21" s="83">
        <v>13</v>
      </c>
      <c r="C21" s="225" t="s">
        <v>424</v>
      </c>
      <c r="D21" s="204">
        <v>2006</v>
      </c>
      <c r="E21" s="204">
        <v>380000</v>
      </c>
      <c r="F21" s="301" t="s">
        <v>419</v>
      </c>
      <c r="G21" s="84">
        <v>8.4</v>
      </c>
      <c r="H21" s="143">
        <f>LOOKUP(G21,SCORE3!B:B,SCORE3!A:A)</f>
        <v>85</v>
      </c>
      <c r="I21" s="86"/>
      <c r="J21" s="85">
        <f>LOOKUP(I21,SCORE1!E:E,SCORE1!D:D)</f>
        <v>0</v>
      </c>
      <c r="K21" s="86"/>
      <c r="L21" s="143">
        <f>LOOKUP(K21,SCORE3!D:D,SCORE3!A:A)</f>
        <v>0</v>
      </c>
      <c r="M21" s="86"/>
      <c r="N21" s="87">
        <f>LOOKUP(M21,SCORE3!C:C,SCORE3!A:A)</f>
        <v>0</v>
      </c>
      <c r="O21" s="86"/>
      <c r="P21" s="85">
        <f>LOOKUP(O21,SCORE1!M:M,SCORE1!L:L)</f>
        <v>0</v>
      </c>
      <c r="Q21" s="88"/>
      <c r="R21" s="87">
        <f>LOOKUP(Q21,SCORE3!K:K,SCORE3!L:L)</f>
        <v>0</v>
      </c>
      <c r="S21" s="88">
        <v>3.87</v>
      </c>
      <c r="T21" s="143">
        <f>LOOKUP(S21,SCORE3!G:G,SCORE3!E:E)</f>
        <v>60</v>
      </c>
      <c r="U21" s="88">
        <v>5.79</v>
      </c>
      <c r="V21" s="87">
        <f>LOOKUP(U21,SCORE3!H:H,SCORE3!E:E)</f>
        <v>20</v>
      </c>
      <c r="W21" s="84">
        <v>30.89</v>
      </c>
      <c r="X21" s="143">
        <f>LOOKUP(W21,SCORE3!I:I,SCORE3!E:E)</f>
        <v>60</v>
      </c>
      <c r="Y21" s="146">
        <f t="shared" si="0"/>
        <v>225</v>
      </c>
      <c r="Z21" s="16"/>
    </row>
    <row r="22" spans="2:26" ht="19.5" customHeight="1">
      <c r="B22" s="83">
        <v>14</v>
      </c>
      <c r="C22" s="203" t="s">
        <v>405</v>
      </c>
      <c r="D22" s="204">
        <v>2006</v>
      </c>
      <c r="E22" s="204">
        <v>355220</v>
      </c>
      <c r="F22" s="204" t="s">
        <v>404</v>
      </c>
      <c r="G22" s="84">
        <v>8.8</v>
      </c>
      <c r="H22" s="143">
        <f>LOOKUP(G22,SCORE3!B:B,SCORE3!A:A)</f>
        <v>75</v>
      </c>
      <c r="I22" s="86"/>
      <c r="J22" s="85">
        <f>LOOKUP(I22,SCORE1!E:E,SCORE1!D:D)</f>
        <v>0</v>
      </c>
      <c r="K22" s="86"/>
      <c r="L22" s="143">
        <f>LOOKUP(K22,SCORE3!D:D,SCORE3!A:A)</f>
        <v>0</v>
      </c>
      <c r="M22" s="86"/>
      <c r="N22" s="87">
        <f>LOOKUP(M22,SCORE3!C:C,SCORE3!A:A)</f>
        <v>0</v>
      </c>
      <c r="O22" s="86"/>
      <c r="P22" s="85">
        <f>LOOKUP(O22,SCORE1!M:M,SCORE1!L:L)</f>
        <v>0</v>
      </c>
      <c r="Q22" s="88"/>
      <c r="R22" s="87">
        <f>LOOKUP(Q22,SCORE3!K:K,SCORE3!L:L)</f>
        <v>0</v>
      </c>
      <c r="S22" s="88">
        <v>3.98</v>
      </c>
      <c r="T22" s="143">
        <f>LOOKUP(S22,SCORE3!G:G,SCORE3!E:E)</f>
        <v>65</v>
      </c>
      <c r="U22" s="88">
        <v>5.6</v>
      </c>
      <c r="V22" s="87">
        <f>LOOKUP(U22,SCORE3!H:H,SCORE3!E:E)</f>
        <v>20</v>
      </c>
      <c r="W22" s="84">
        <v>29.45</v>
      </c>
      <c r="X22" s="143">
        <f>LOOKUP(W22,SCORE3!I:I,SCORE3!E:E)</f>
        <v>55</v>
      </c>
      <c r="Y22" s="146">
        <f t="shared" si="0"/>
        <v>215</v>
      </c>
      <c r="Z22" s="16"/>
    </row>
    <row r="23" spans="2:26" ht="19.5" customHeight="1">
      <c r="B23" s="83">
        <v>15</v>
      </c>
      <c r="C23" s="203" t="s">
        <v>433</v>
      </c>
      <c r="D23" s="204">
        <v>2007</v>
      </c>
      <c r="E23" s="204">
        <v>386750</v>
      </c>
      <c r="F23" s="204" t="s">
        <v>431</v>
      </c>
      <c r="G23" s="84">
        <v>9</v>
      </c>
      <c r="H23" s="143">
        <f>LOOKUP(G23,SCORE3!B:B,SCORE3!A:A)</f>
        <v>70</v>
      </c>
      <c r="I23" s="86"/>
      <c r="J23" s="85">
        <f>LOOKUP(I23,SCORE1!E:E,SCORE1!D:D)</f>
        <v>0</v>
      </c>
      <c r="K23" s="86"/>
      <c r="L23" s="143">
        <f>LOOKUP(K23,SCORE3!D:D,SCORE3!A:A)</f>
        <v>0</v>
      </c>
      <c r="M23" s="86"/>
      <c r="N23" s="87">
        <f>LOOKUP(M23,SCORE3!C:C,SCORE3!A:A)</f>
        <v>0</v>
      </c>
      <c r="O23" s="86"/>
      <c r="P23" s="85">
        <f>LOOKUP(O23,SCORE1!M:M,SCORE1!L:L)</f>
        <v>0</v>
      </c>
      <c r="Q23" s="88"/>
      <c r="R23" s="87">
        <f>LOOKUP(Q23,SCORE3!K:K,SCORE3!L:L)</f>
        <v>0</v>
      </c>
      <c r="S23" s="88">
        <v>4.1</v>
      </c>
      <c r="T23" s="143">
        <f>LOOKUP(S23,SCORE3!G:G,SCORE3!E:E)</f>
        <v>65</v>
      </c>
      <c r="U23" s="88">
        <v>5.47</v>
      </c>
      <c r="V23" s="87">
        <f>LOOKUP(U23,SCORE3!H:H,SCORE3!E:E)</f>
        <v>15</v>
      </c>
      <c r="W23" s="84">
        <v>27.18</v>
      </c>
      <c r="X23" s="143">
        <f>LOOKUP(W23,SCORE3!I:I,SCORE3!E:E)</f>
        <v>50</v>
      </c>
      <c r="Y23" s="146">
        <f t="shared" si="0"/>
        <v>200</v>
      </c>
      <c r="Z23" s="16"/>
    </row>
    <row r="24" spans="2:26" ht="19.5" customHeight="1">
      <c r="B24" s="83">
        <v>16</v>
      </c>
      <c r="C24" s="203" t="s">
        <v>410</v>
      </c>
      <c r="D24" s="204">
        <v>2007</v>
      </c>
      <c r="E24" s="204">
        <v>366195</v>
      </c>
      <c r="F24" s="222" t="s">
        <v>404</v>
      </c>
      <c r="G24" s="84">
        <v>8.7</v>
      </c>
      <c r="H24" s="143">
        <f>LOOKUP(G24,SCORE3!B:B,SCORE3!A:A)</f>
        <v>80</v>
      </c>
      <c r="I24" s="86"/>
      <c r="J24" s="85">
        <f>LOOKUP(I24,SCORE1!E:E,SCORE1!D:D)</f>
        <v>0</v>
      </c>
      <c r="K24" s="86"/>
      <c r="L24" s="143">
        <f>LOOKUP(K24,SCORE3!D:D,SCORE3!A:A)</f>
        <v>0</v>
      </c>
      <c r="M24" s="86"/>
      <c r="N24" s="87">
        <f>LOOKUP(M24,SCORE3!C:C,SCORE3!A:A)</f>
        <v>0</v>
      </c>
      <c r="O24" s="86"/>
      <c r="P24" s="85">
        <f>LOOKUP(O24,SCORE1!M:M,SCORE1!L:L)</f>
        <v>0</v>
      </c>
      <c r="Q24" s="88"/>
      <c r="R24" s="87">
        <f>LOOKUP(Q24,SCORE3!K:K,SCORE3!L:L)</f>
        <v>0</v>
      </c>
      <c r="S24" s="88">
        <v>4.2</v>
      </c>
      <c r="T24" s="143">
        <f>LOOKUP(S24,SCORE3!G:G,SCORE3!E:E)</f>
        <v>70</v>
      </c>
      <c r="U24" s="88">
        <v>5</v>
      </c>
      <c r="V24" s="87">
        <f>LOOKUP(U24,SCORE3!H:H,SCORE3!E:E)</f>
        <v>10</v>
      </c>
      <c r="W24" s="84">
        <v>17.77</v>
      </c>
      <c r="X24" s="143">
        <f>LOOKUP(W24,SCORE3!I:I,SCORE3!E:E)</f>
        <v>35</v>
      </c>
      <c r="Y24" s="146">
        <f t="shared" si="0"/>
        <v>195</v>
      </c>
      <c r="Z24" s="16"/>
    </row>
    <row r="25" spans="2:26" ht="19.5" customHeight="1">
      <c r="B25" s="83">
        <v>17</v>
      </c>
      <c r="C25" s="203" t="s">
        <v>436</v>
      </c>
      <c r="D25" s="204">
        <v>2007</v>
      </c>
      <c r="E25" s="204">
        <v>374213</v>
      </c>
      <c r="F25" s="204" t="s">
        <v>435</v>
      </c>
      <c r="G25" s="84">
        <v>8.6</v>
      </c>
      <c r="H25" s="143">
        <f>LOOKUP(G25,SCORE3!B:B,SCORE3!A:A)</f>
        <v>80</v>
      </c>
      <c r="I25" s="86"/>
      <c r="J25" s="85">
        <f>LOOKUP(I25,SCORE1!E:E,SCORE1!D:D)</f>
        <v>0</v>
      </c>
      <c r="K25" s="86"/>
      <c r="L25" s="143">
        <f>LOOKUP(K25,SCORE3!D:D,SCORE3!A:A)</f>
        <v>0</v>
      </c>
      <c r="M25" s="86"/>
      <c r="N25" s="87">
        <f>LOOKUP(M25,SCORE3!C:C,SCORE3!A:A)</f>
        <v>0</v>
      </c>
      <c r="O25" s="86"/>
      <c r="P25" s="85">
        <f>LOOKUP(O25,SCORE1!M:M,SCORE1!L:L)</f>
        <v>0</v>
      </c>
      <c r="Q25" s="88"/>
      <c r="R25" s="87">
        <f>LOOKUP(Q25,SCORE3!K:K,SCORE3!L:L)</f>
        <v>0</v>
      </c>
      <c r="S25" s="88">
        <v>3.6</v>
      </c>
      <c r="T25" s="143">
        <f>LOOKUP(S25,SCORE3!G:G,SCORE3!E:E)</f>
        <v>55</v>
      </c>
      <c r="U25" s="88">
        <v>5.2</v>
      </c>
      <c r="V25" s="87">
        <f>LOOKUP(U25,SCORE3!H:H,SCORE3!E:E)</f>
        <v>15</v>
      </c>
      <c r="W25" s="84">
        <v>22.9</v>
      </c>
      <c r="X25" s="143">
        <f>LOOKUP(W25,SCORE3!I:I,SCORE3!E:E)</f>
        <v>45</v>
      </c>
      <c r="Y25" s="146">
        <f t="shared" si="0"/>
        <v>195</v>
      </c>
      <c r="Z25" s="16"/>
    </row>
    <row r="26" spans="2:26" ht="19.5" customHeight="1">
      <c r="B26" s="83">
        <v>18</v>
      </c>
      <c r="C26" s="225" t="s">
        <v>421</v>
      </c>
      <c r="D26" s="204">
        <v>2006</v>
      </c>
      <c r="E26" s="204">
        <v>385324</v>
      </c>
      <c r="F26" s="301" t="s">
        <v>419</v>
      </c>
      <c r="G26" s="84">
        <v>9.4</v>
      </c>
      <c r="H26" s="143">
        <f>LOOKUP(G26,SCORE3!B:B,SCORE3!A:A)</f>
        <v>60</v>
      </c>
      <c r="I26" s="86"/>
      <c r="J26" s="85">
        <f>LOOKUP(I26,SCORE1!E:E,SCORE1!D:D)</f>
        <v>0</v>
      </c>
      <c r="K26" s="86"/>
      <c r="L26" s="143">
        <f>LOOKUP(K26,SCORE3!D:D,SCORE3!A:A)</f>
        <v>0</v>
      </c>
      <c r="M26" s="86"/>
      <c r="N26" s="87">
        <f>LOOKUP(M26,SCORE3!C:C,SCORE3!A:A)</f>
        <v>0</v>
      </c>
      <c r="O26" s="86"/>
      <c r="P26" s="85">
        <f>LOOKUP(O26,SCORE1!M:M,SCORE1!L:L)</f>
        <v>0</v>
      </c>
      <c r="Q26" s="88"/>
      <c r="R26" s="87">
        <f>LOOKUP(Q26,SCORE3!K:K,SCORE3!L:L)</f>
        <v>0</v>
      </c>
      <c r="S26" s="88">
        <v>3.4</v>
      </c>
      <c r="T26" s="143">
        <f>LOOKUP(S26,SCORE3!G:G,SCORE3!E:E)</f>
        <v>50</v>
      </c>
      <c r="U26" s="88">
        <v>5.55</v>
      </c>
      <c r="V26" s="87">
        <f>LOOKUP(U26,SCORE3!H:H,SCORE3!E:E)</f>
        <v>20</v>
      </c>
      <c r="W26" s="84">
        <v>27.5</v>
      </c>
      <c r="X26" s="143">
        <f>LOOKUP(W26,SCORE3!I:I,SCORE3!E:E)</f>
        <v>50</v>
      </c>
      <c r="Y26" s="146">
        <f t="shared" si="0"/>
        <v>180</v>
      </c>
      <c r="Z26" s="16"/>
    </row>
    <row r="27" spans="2:26" ht="19.5" customHeight="1" thickBot="1">
      <c r="B27" s="83">
        <v>19</v>
      </c>
      <c r="C27" s="221" t="s">
        <v>417</v>
      </c>
      <c r="D27" s="202">
        <v>2007</v>
      </c>
      <c r="E27" s="201">
        <v>362116</v>
      </c>
      <c r="F27" s="204" t="s">
        <v>416</v>
      </c>
      <c r="G27" s="84">
        <v>9.3</v>
      </c>
      <c r="H27" s="143">
        <f>LOOKUP(G27,SCORE3!B:B,SCORE3!A:A)</f>
        <v>65</v>
      </c>
      <c r="I27" s="86"/>
      <c r="J27" s="85">
        <f>LOOKUP(I27,SCORE1!E:E,SCORE1!D:D)</f>
        <v>0</v>
      </c>
      <c r="K27" s="86"/>
      <c r="L27" s="143">
        <f>LOOKUP(K27,SCORE3!D:D,SCORE3!A:A)</f>
        <v>0</v>
      </c>
      <c r="M27" s="86"/>
      <c r="N27" s="87">
        <f>LOOKUP(M27,SCORE3!C:C,SCORE3!A:A)</f>
        <v>0</v>
      </c>
      <c r="O27" s="86"/>
      <c r="P27" s="85">
        <f>LOOKUP(O27,SCORE1!M:M,SCORE1!L:L)</f>
        <v>0</v>
      </c>
      <c r="Q27" s="88"/>
      <c r="R27" s="87">
        <f>LOOKUP(Q27,SCORE3!K:K,SCORE3!L:L)</f>
        <v>0</v>
      </c>
      <c r="S27" s="88">
        <v>3.38</v>
      </c>
      <c r="T27" s="143">
        <f>LOOKUP(S27,SCORE3!G:G,SCORE3!E:E)</f>
        <v>50</v>
      </c>
      <c r="U27" s="88">
        <v>5.77</v>
      </c>
      <c r="V27" s="87">
        <f>LOOKUP(U27,SCORE3!H:H,SCORE3!E:E)</f>
        <v>20</v>
      </c>
      <c r="W27" s="84">
        <v>20.73</v>
      </c>
      <c r="X27" s="143">
        <f>LOOKUP(W27,SCORE3!I:I,SCORE3!E:E)</f>
        <v>40</v>
      </c>
      <c r="Y27" s="146">
        <f t="shared" si="0"/>
        <v>175</v>
      </c>
      <c r="Z27" s="16"/>
    </row>
    <row r="28" spans="2:26" ht="19.5" customHeight="1">
      <c r="B28" s="83">
        <v>20</v>
      </c>
      <c r="C28" s="224" t="s">
        <v>426</v>
      </c>
      <c r="D28" s="219">
        <v>2007</v>
      </c>
      <c r="E28" s="219">
        <v>378258</v>
      </c>
      <c r="F28" s="200" t="s">
        <v>427</v>
      </c>
      <c r="G28" s="84">
        <v>9.8</v>
      </c>
      <c r="H28" s="143">
        <f>LOOKUP(G28,SCORE3!B:B,SCORE3!A:A)</f>
        <v>50</v>
      </c>
      <c r="I28" s="86"/>
      <c r="J28" s="85">
        <f>LOOKUP(I28,SCORE1!E:E,SCORE1!D:D)</f>
        <v>0</v>
      </c>
      <c r="K28" s="86"/>
      <c r="L28" s="143">
        <f>LOOKUP(K28,SCORE3!D:D,SCORE3!A:A)</f>
        <v>0</v>
      </c>
      <c r="M28" s="86"/>
      <c r="N28" s="87">
        <f>LOOKUP(M28,SCORE3!C:C,SCORE3!A:A)</f>
        <v>0</v>
      </c>
      <c r="O28" s="86"/>
      <c r="P28" s="85">
        <f>LOOKUP(O28,SCORE1!M:M,SCORE1!L:L)</f>
        <v>0</v>
      </c>
      <c r="Q28" s="88"/>
      <c r="R28" s="87">
        <f>LOOKUP(Q28,SCORE3!K:K,SCORE3!L:L)</f>
        <v>0</v>
      </c>
      <c r="S28" s="88">
        <v>3.6</v>
      </c>
      <c r="T28" s="143">
        <f>LOOKUP(S28,SCORE3!G:G,SCORE3!E:E)</f>
        <v>55</v>
      </c>
      <c r="U28" s="88">
        <v>5.3</v>
      </c>
      <c r="V28" s="87">
        <f>LOOKUP(U28,SCORE3!H:H,SCORE3!E:E)</f>
        <v>15</v>
      </c>
      <c r="W28" s="84">
        <v>27.62</v>
      </c>
      <c r="X28" s="143">
        <f>LOOKUP(W28,SCORE3!I:I,SCORE3!E:E)</f>
        <v>55</v>
      </c>
      <c r="Y28" s="146">
        <f t="shared" si="0"/>
        <v>175</v>
      </c>
      <c r="Z28" s="16"/>
    </row>
    <row r="29" spans="2:26" ht="19.5" customHeight="1">
      <c r="B29" s="83">
        <v>21</v>
      </c>
      <c r="C29" s="221" t="s">
        <v>428</v>
      </c>
      <c r="D29" s="202">
        <v>2007</v>
      </c>
      <c r="E29" s="202">
        <v>378253</v>
      </c>
      <c r="F29" s="200" t="s">
        <v>427</v>
      </c>
      <c r="G29" s="84">
        <v>10</v>
      </c>
      <c r="H29" s="143">
        <f>LOOKUP(G29,SCORE3!B:B,SCORE3!A:A)</f>
        <v>45</v>
      </c>
      <c r="I29" s="86"/>
      <c r="J29" s="85">
        <f>LOOKUP(I29,SCORE1!E:E,SCORE1!D:D)</f>
        <v>0</v>
      </c>
      <c r="K29" s="86"/>
      <c r="L29" s="143">
        <f>LOOKUP(K29,SCORE3!D:D,SCORE3!A:A)</f>
        <v>0</v>
      </c>
      <c r="M29" s="86"/>
      <c r="N29" s="87">
        <f>LOOKUP(M29,SCORE3!C:C,SCORE3!A:A)</f>
        <v>0</v>
      </c>
      <c r="O29" s="86"/>
      <c r="P29" s="85">
        <f>LOOKUP(O29,SCORE1!M:M,SCORE1!L:L)</f>
        <v>0</v>
      </c>
      <c r="Q29" s="88"/>
      <c r="R29" s="87">
        <f>LOOKUP(Q29,SCORE3!K:K,SCORE3!L:L)</f>
        <v>0</v>
      </c>
      <c r="S29" s="88">
        <v>3.6</v>
      </c>
      <c r="T29" s="143">
        <f>LOOKUP(S29,SCORE3!G:G,SCORE3!E:E)</f>
        <v>55</v>
      </c>
      <c r="U29" s="88">
        <v>5.5</v>
      </c>
      <c r="V29" s="87">
        <f>LOOKUP(U29,SCORE3!H:H,SCORE3!E:E)</f>
        <v>15</v>
      </c>
      <c r="W29" s="84">
        <v>27.6</v>
      </c>
      <c r="X29" s="143">
        <f>LOOKUP(W29,SCORE3!I:I,SCORE3!E:E)</f>
        <v>55</v>
      </c>
      <c r="Y29" s="146">
        <f t="shared" si="0"/>
        <v>170</v>
      </c>
      <c r="Z29" s="16"/>
    </row>
    <row r="30" spans="2:26" ht="19.5" customHeight="1">
      <c r="B30" s="83">
        <v>22</v>
      </c>
      <c r="C30" s="221" t="s">
        <v>429</v>
      </c>
      <c r="D30" s="202">
        <v>2007</v>
      </c>
      <c r="E30" s="202">
        <v>386241</v>
      </c>
      <c r="F30" s="200" t="s">
        <v>427</v>
      </c>
      <c r="G30" s="84">
        <v>9.5</v>
      </c>
      <c r="H30" s="143">
        <f>LOOKUP(G30,SCORE3!B:B,SCORE3!A:A)</f>
        <v>60</v>
      </c>
      <c r="I30" s="86"/>
      <c r="J30" s="85">
        <f>LOOKUP(I30,SCORE1!E:E,SCORE1!D:D)</f>
        <v>0</v>
      </c>
      <c r="K30" s="86"/>
      <c r="L30" s="143">
        <f>LOOKUP(K30,SCORE3!D:D,SCORE3!A:A)</f>
        <v>0</v>
      </c>
      <c r="M30" s="86"/>
      <c r="N30" s="87">
        <f>LOOKUP(M30,SCORE3!C:C,SCORE3!A:A)</f>
        <v>0</v>
      </c>
      <c r="O30" s="86"/>
      <c r="P30" s="85">
        <f>LOOKUP(O30,SCORE1!M:M,SCORE1!L:L)</f>
        <v>0</v>
      </c>
      <c r="Q30" s="88"/>
      <c r="R30" s="87">
        <f>LOOKUP(Q30,SCORE3!K:K,SCORE3!L:L)</f>
        <v>0</v>
      </c>
      <c r="S30" s="88">
        <v>3.35</v>
      </c>
      <c r="T30" s="143">
        <f>LOOKUP(S30,SCORE3!G:G,SCORE3!E:E)</f>
        <v>50</v>
      </c>
      <c r="U30" s="88">
        <v>5.54</v>
      </c>
      <c r="V30" s="87">
        <f>LOOKUP(U30,SCORE3!H:H,SCORE3!E:E)</f>
        <v>20</v>
      </c>
      <c r="W30" s="84">
        <v>22.22</v>
      </c>
      <c r="X30" s="143">
        <f>LOOKUP(W30,SCORE3!I:I,SCORE3!E:E)</f>
        <v>40</v>
      </c>
      <c r="Y30" s="146">
        <f t="shared" si="0"/>
        <v>170</v>
      </c>
      <c r="Z30" s="16"/>
    </row>
    <row r="31" spans="2:26" ht="19.5" customHeight="1">
      <c r="B31" s="83">
        <v>23</v>
      </c>
      <c r="C31" s="221" t="s">
        <v>409</v>
      </c>
      <c r="D31" s="202">
        <v>2006</v>
      </c>
      <c r="E31" s="201">
        <v>351410</v>
      </c>
      <c r="F31" s="204" t="s">
        <v>404</v>
      </c>
      <c r="G31" s="84">
        <v>9.6</v>
      </c>
      <c r="H31" s="143">
        <f>LOOKUP(G31,SCORE3!B:B,SCORE3!A:A)</f>
        <v>55</v>
      </c>
      <c r="I31" s="86"/>
      <c r="J31" s="85">
        <f>LOOKUP(I31,SCORE1!E:E,SCORE1!D:D)</f>
        <v>0</v>
      </c>
      <c r="K31" s="86"/>
      <c r="L31" s="143">
        <f>LOOKUP(K31,SCORE3!D:D,SCORE3!A:A)</f>
        <v>0</v>
      </c>
      <c r="M31" s="86"/>
      <c r="N31" s="87">
        <f>LOOKUP(M31,SCORE3!C:C,SCORE3!A:A)</f>
        <v>0</v>
      </c>
      <c r="O31" s="86"/>
      <c r="P31" s="85">
        <f>LOOKUP(O31,SCORE1!M:M,SCORE1!L:L)</f>
        <v>0</v>
      </c>
      <c r="Q31" s="88"/>
      <c r="R31" s="87">
        <f>LOOKUP(Q31,SCORE3!K:K,SCORE3!L:L)</f>
        <v>0</v>
      </c>
      <c r="S31" s="88">
        <v>3.32</v>
      </c>
      <c r="T31" s="143">
        <f>LOOKUP(S31,SCORE3!G:G,SCORE3!E:E)</f>
        <v>50</v>
      </c>
      <c r="U31" s="88">
        <v>3.07</v>
      </c>
      <c r="V31" s="87">
        <f>LOOKUP(U31,SCORE3!H:H,SCORE3!E:E)</f>
        <v>10</v>
      </c>
      <c r="W31" s="84">
        <v>24.03</v>
      </c>
      <c r="X31" s="143">
        <f>LOOKUP(W31,SCORE3!I:I,SCORE3!E:E)</f>
        <v>45</v>
      </c>
      <c r="Y31" s="146">
        <f t="shared" si="0"/>
        <v>160</v>
      </c>
      <c r="Z31" s="16"/>
    </row>
    <row r="32" spans="2:26" ht="19.5" customHeight="1">
      <c r="B32" s="83">
        <v>24</v>
      </c>
      <c r="C32" s="221" t="s">
        <v>406</v>
      </c>
      <c r="D32" s="202">
        <v>2006</v>
      </c>
      <c r="E32" s="201">
        <v>373068</v>
      </c>
      <c r="F32" s="204" t="s">
        <v>404</v>
      </c>
      <c r="G32" s="84">
        <v>9.8</v>
      </c>
      <c r="H32" s="143">
        <f>LOOKUP(G32,SCORE3!B:B,SCORE3!A:A)</f>
        <v>50</v>
      </c>
      <c r="I32" s="86"/>
      <c r="J32" s="85">
        <f>LOOKUP(I32,SCORE1!E:E,SCORE1!D:D)</f>
        <v>0</v>
      </c>
      <c r="K32" s="86"/>
      <c r="L32" s="143">
        <f>LOOKUP(K32,SCORE3!D:D,SCORE3!A:A)</f>
        <v>0</v>
      </c>
      <c r="M32" s="86"/>
      <c r="N32" s="87">
        <f>LOOKUP(M32,SCORE3!C:C,SCORE3!A:A)</f>
        <v>0</v>
      </c>
      <c r="O32" s="86"/>
      <c r="P32" s="85">
        <f>LOOKUP(O32,SCORE1!M:M,SCORE1!L:L)</f>
        <v>0</v>
      </c>
      <c r="Q32" s="88"/>
      <c r="R32" s="87">
        <f>LOOKUP(Q32,SCORE3!K:K,SCORE3!L:L)</f>
        <v>0</v>
      </c>
      <c r="S32" s="88">
        <v>3.12</v>
      </c>
      <c r="T32" s="143">
        <f>LOOKUP(S32,SCORE3!G:G,SCORE3!E:E)</f>
        <v>45</v>
      </c>
      <c r="U32" s="88">
        <v>4</v>
      </c>
      <c r="V32" s="87">
        <f>LOOKUP(U32,SCORE3!H:H,SCORE3!E:E)</f>
        <v>10</v>
      </c>
      <c r="W32" s="84">
        <v>27.17</v>
      </c>
      <c r="X32" s="143">
        <f>LOOKUP(W32,SCORE3!I:I,SCORE3!E:E)</f>
        <v>50</v>
      </c>
      <c r="Y32" s="146">
        <f t="shared" si="0"/>
        <v>155</v>
      </c>
      <c r="Z32" s="16"/>
    </row>
    <row r="33" spans="2:26" ht="19.5" customHeight="1">
      <c r="B33" s="83">
        <v>25</v>
      </c>
      <c r="C33" s="221" t="s">
        <v>414</v>
      </c>
      <c r="D33" s="202">
        <v>2007</v>
      </c>
      <c r="E33" s="202">
        <v>375599</v>
      </c>
      <c r="F33" s="204" t="s">
        <v>411</v>
      </c>
      <c r="G33" s="84">
        <v>10</v>
      </c>
      <c r="H33" s="143">
        <f>LOOKUP(G33,SCORE3!B:B,SCORE3!A:A)</f>
        <v>45</v>
      </c>
      <c r="I33" s="86"/>
      <c r="J33" s="85">
        <f>LOOKUP(I33,SCORE1!E:E,SCORE1!D:D)</f>
        <v>0</v>
      </c>
      <c r="K33" s="86"/>
      <c r="L33" s="143">
        <f>LOOKUP(K33,SCORE3!D:D,SCORE3!A:A)</f>
        <v>0</v>
      </c>
      <c r="M33" s="86"/>
      <c r="N33" s="87">
        <f>LOOKUP(M33,SCORE3!C:C,SCORE3!A:A)</f>
        <v>0</v>
      </c>
      <c r="O33" s="86"/>
      <c r="P33" s="85">
        <f>LOOKUP(O33,SCORE1!M:M,SCORE1!L:L)</f>
        <v>0</v>
      </c>
      <c r="Q33" s="88"/>
      <c r="R33" s="87">
        <f>LOOKUP(Q33,SCORE3!K:K,SCORE3!L:L)</f>
        <v>0</v>
      </c>
      <c r="S33" s="88">
        <v>3.46</v>
      </c>
      <c r="T33" s="143">
        <f>LOOKUP(S33,SCORE3!G:G,SCORE3!E:E)</f>
        <v>50</v>
      </c>
      <c r="U33" s="88">
        <v>4.66</v>
      </c>
      <c r="V33" s="87">
        <f>LOOKUP(U33,SCORE3!H:H,SCORE3!E:E)</f>
        <v>10</v>
      </c>
      <c r="W33" s="84">
        <v>20.14</v>
      </c>
      <c r="X33" s="143">
        <f>LOOKUP(W33,SCORE3!I:I,SCORE3!E:E)</f>
        <v>40</v>
      </c>
      <c r="Y33" s="146">
        <f t="shared" si="0"/>
        <v>145</v>
      </c>
      <c r="Z33" s="16"/>
    </row>
    <row r="34" spans="2:26" ht="19.5" customHeight="1">
      <c r="B34" s="83">
        <v>26</v>
      </c>
      <c r="C34" s="225" t="s">
        <v>418</v>
      </c>
      <c r="D34" s="204">
        <v>2006</v>
      </c>
      <c r="E34" s="204">
        <v>370364</v>
      </c>
      <c r="F34" s="301" t="s">
        <v>419</v>
      </c>
      <c r="G34" s="84">
        <v>0</v>
      </c>
      <c r="H34" s="143">
        <f>LOOKUP(G34,SCORE3!B:B,SCORE3!A:A)</f>
        <v>0</v>
      </c>
      <c r="I34" s="86"/>
      <c r="J34" s="85">
        <f>LOOKUP(I34,SCORE1!E:E,SCORE1!D:D)</f>
        <v>0</v>
      </c>
      <c r="K34" s="86"/>
      <c r="L34" s="143">
        <f>LOOKUP(K34,SCORE3!D:D,SCORE3!A:A)</f>
        <v>0</v>
      </c>
      <c r="M34" s="86"/>
      <c r="N34" s="87">
        <f>LOOKUP(M34,SCORE3!C:C,SCORE3!A:A)</f>
        <v>0</v>
      </c>
      <c r="O34" s="86"/>
      <c r="P34" s="85">
        <f>LOOKUP(O34,SCORE1!M:M,SCORE1!L:L)</f>
        <v>0</v>
      </c>
      <c r="Q34" s="88"/>
      <c r="R34" s="87">
        <f>LOOKUP(Q34,SCORE3!K:K,SCORE3!L:L)</f>
        <v>0</v>
      </c>
      <c r="S34" s="88">
        <v>3.9</v>
      </c>
      <c r="T34" s="143">
        <f>LOOKUP(S34,SCORE3!G:G,SCORE3!E:E)</f>
        <v>60</v>
      </c>
      <c r="U34" s="88">
        <v>6.2</v>
      </c>
      <c r="V34" s="87">
        <f>LOOKUP(U34,SCORE3!H:H,SCORE3!E:E)</f>
        <v>25</v>
      </c>
      <c r="W34" s="84">
        <v>24.79</v>
      </c>
      <c r="X34" s="143">
        <f>LOOKUP(W34,SCORE3!I:I,SCORE3!E:E)</f>
        <v>45</v>
      </c>
      <c r="Y34" s="146">
        <f t="shared" si="0"/>
        <v>130</v>
      </c>
      <c r="Z34" s="16"/>
    </row>
    <row r="35" spans="2:26" ht="19.5" customHeight="1">
      <c r="B35" s="83">
        <v>27</v>
      </c>
      <c r="C35" s="221"/>
      <c r="D35" s="202"/>
      <c r="E35" s="202"/>
      <c r="F35" s="202"/>
      <c r="G35" s="84"/>
      <c r="H35" s="143">
        <f>LOOKUP(G35,SCORE3!B:B,SCORE3!A:A)</f>
        <v>0</v>
      </c>
      <c r="I35" s="86"/>
      <c r="J35" s="85">
        <f>LOOKUP(I35,SCORE1!E:E,SCORE1!D:D)</f>
        <v>0</v>
      </c>
      <c r="K35" s="86"/>
      <c r="L35" s="143">
        <f>LOOKUP(K35,SCORE3!D:D,SCORE3!A:A)</f>
        <v>0</v>
      </c>
      <c r="M35" s="86"/>
      <c r="N35" s="87">
        <f>LOOKUP(M35,SCORE3!C:C,SCORE3!A:A)</f>
        <v>0</v>
      </c>
      <c r="O35" s="86"/>
      <c r="P35" s="85">
        <f>LOOKUP(O35,SCORE1!M:M,SCORE1!L:L)</f>
        <v>0</v>
      </c>
      <c r="Q35" s="88"/>
      <c r="R35" s="87">
        <f>LOOKUP(Q35,SCORE3!K:K,SCORE3!L:L)</f>
        <v>0</v>
      </c>
      <c r="S35" s="88"/>
      <c r="T35" s="143">
        <f>LOOKUP(S35,SCORE3!G:G,SCORE3!E:E)</f>
        <v>0</v>
      </c>
      <c r="U35" s="88"/>
      <c r="V35" s="87">
        <f>LOOKUP(U35,SCORE3!H:H,SCORE3!E:E)</f>
        <v>0</v>
      </c>
      <c r="W35" s="84"/>
      <c r="X35" s="143">
        <f>LOOKUP(W35,SCORE3!I:I,SCORE3!E:E)</f>
        <v>0</v>
      </c>
      <c r="Y35" s="146">
        <f t="shared" si="0"/>
        <v>0</v>
      </c>
      <c r="Z35" s="16"/>
    </row>
    <row r="36" spans="2:26" ht="19.5" customHeight="1">
      <c r="B36" s="83">
        <v>28</v>
      </c>
      <c r="C36" s="205" t="s">
        <v>395</v>
      </c>
      <c r="D36" s="204"/>
      <c r="E36" s="204"/>
      <c r="F36" s="204"/>
      <c r="G36" s="84"/>
      <c r="H36" s="143">
        <f>LOOKUP(G36,SCORE3!B:B,SCORE3!A:A)</f>
        <v>0</v>
      </c>
      <c r="I36" s="86"/>
      <c r="J36" s="85">
        <f>LOOKUP(I36,SCORE1!E:E,SCORE1!D:D)</f>
        <v>0</v>
      </c>
      <c r="K36" s="86"/>
      <c r="L36" s="143">
        <f>LOOKUP(K36,SCORE3!D:D,SCORE3!A:A)</f>
        <v>0</v>
      </c>
      <c r="M36" s="86"/>
      <c r="N36" s="87">
        <f>LOOKUP(M36,SCORE3!C:C,SCORE3!A:A)</f>
        <v>0</v>
      </c>
      <c r="O36" s="86"/>
      <c r="P36" s="85">
        <f>LOOKUP(O36,SCORE1!M:M,SCORE1!L:L)</f>
        <v>0</v>
      </c>
      <c r="Q36" s="88"/>
      <c r="R36" s="87">
        <f>LOOKUP(Q36,SCORE3!K:K,SCORE3!L:L)</f>
        <v>0</v>
      </c>
      <c r="S36" s="88"/>
      <c r="T36" s="143">
        <f>LOOKUP(S36,SCORE3!G:G,SCORE3!E:E)</f>
        <v>0</v>
      </c>
      <c r="U36" s="88"/>
      <c r="V36" s="87">
        <f>LOOKUP(U36,SCORE3!H:H,SCORE3!E:E)</f>
        <v>0</v>
      </c>
      <c r="W36" s="84"/>
      <c r="X36" s="143">
        <f>LOOKUP(W36,SCORE3!I:I,SCORE3!E:E)</f>
        <v>0</v>
      </c>
      <c r="Y36" s="146">
        <f t="shared" si="0"/>
        <v>0</v>
      </c>
      <c r="Z36" s="16"/>
    </row>
    <row r="37" spans="2:26" ht="19.5" customHeight="1">
      <c r="B37" s="83">
        <v>29</v>
      </c>
      <c r="C37" s="206" t="s">
        <v>396</v>
      </c>
      <c r="D37" s="204"/>
      <c r="E37" s="204"/>
      <c r="F37" s="204"/>
      <c r="G37" s="84"/>
      <c r="H37" s="143">
        <f>LOOKUP(G37,SCORE3!B:B,SCORE3!A:A)</f>
        <v>0</v>
      </c>
      <c r="I37" s="86"/>
      <c r="J37" s="85">
        <f>LOOKUP(I37,SCORE1!E:E,SCORE1!D:D)</f>
        <v>0</v>
      </c>
      <c r="K37" s="86"/>
      <c r="L37" s="143">
        <f>LOOKUP(K37,SCORE3!D:D,SCORE3!A:A)</f>
        <v>0</v>
      </c>
      <c r="M37" s="86"/>
      <c r="N37" s="87">
        <f>LOOKUP(M37,SCORE3!C:C,SCORE3!A:A)</f>
        <v>0</v>
      </c>
      <c r="O37" s="86"/>
      <c r="P37" s="85">
        <f>LOOKUP(O37,SCORE1!M:M,SCORE1!L:L)</f>
        <v>0</v>
      </c>
      <c r="Q37" s="88"/>
      <c r="R37" s="87">
        <f>LOOKUP(Q37,SCORE3!K:K,SCORE3!L:L)</f>
        <v>0</v>
      </c>
      <c r="S37" s="88"/>
      <c r="T37" s="143">
        <f>LOOKUP(S37,SCORE3!G:G,SCORE3!E:E)</f>
        <v>0</v>
      </c>
      <c r="U37" s="88"/>
      <c r="V37" s="87">
        <f>LOOKUP(U37,SCORE3!H:H,SCORE3!E:E)</f>
        <v>0</v>
      </c>
      <c r="W37" s="84"/>
      <c r="X37" s="143">
        <f>LOOKUP(W37,SCORE3!I:I,SCORE3!E:E)</f>
        <v>0</v>
      </c>
      <c r="Y37" s="146">
        <f t="shared" si="0"/>
        <v>0</v>
      </c>
      <c r="Z37" s="16"/>
    </row>
    <row r="38" spans="2:26" ht="19.5" customHeight="1">
      <c r="B38" s="83">
        <v>30</v>
      </c>
      <c r="C38" s="203"/>
      <c r="D38" s="204"/>
      <c r="E38" s="204"/>
      <c r="F38" s="204"/>
      <c r="G38" s="84"/>
      <c r="H38" s="143">
        <f>LOOKUP(G38,SCORE3!B:B,SCORE3!A:A)</f>
        <v>0</v>
      </c>
      <c r="I38" s="86"/>
      <c r="J38" s="85">
        <f>LOOKUP(I38,SCORE1!E:E,SCORE1!D:D)</f>
        <v>0</v>
      </c>
      <c r="K38" s="86"/>
      <c r="L38" s="143">
        <f>LOOKUP(K38,SCORE3!D:D,SCORE3!A:A)</f>
        <v>0</v>
      </c>
      <c r="M38" s="86"/>
      <c r="N38" s="87">
        <f>LOOKUP(M38,SCORE3!C:C,SCORE3!A:A)</f>
        <v>0</v>
      </c>
      <c r="O38" s="86"/>
      <c r="P38" s="85">
        <f>LOOKUP(O38,SCORE1!M:M,SCORE1!L:L)</f>
        <v>0</v>
      </c>
      <c r="Q38" s="88"/>
      <c r="R38" s="87">
        <f>LOOKUP(Q38,SCORE3!K:K,SCORE3!L:L)</f>
        <v>0</v>
      </c>
      <c r="S38" s="88"/>
      <c r="T38" s="143">
        <f>LOOKUP(S38,SCORE3!G:G,SCORE3!E:E)</f>
        <v>0</v>
      </c>
      <c r="U38" s="88"/>
      <c r="V38" s="87">
        <f>LOOKUP(U38,SCORE3!H:H,SCORE3!E:E)</f>
        <v>0</v>
      </c>
      <c r="W38" s="84"/>
      <c r="X38" s="143">
        <f>LOOKUP(W38,SCORE3!I:I,SCORE3!E:E)</f>
        <v>0</v>
      </c>
      <c r="Y38" s="146">
        <f t="shared" si="0"/>
        <v>0</v>
      </c>
      <c r="Z38" s="16"/>
    </row>
    <row r="39" spans="2:26" ht="19.5" customHeight="1">
      <c r="B39" s="83">
        <v>31</v>
      </c>
      <c r="C39" s="203"/>
      <c r="D39" s="204"/>
      <c r="E39" s="204"/>
      <c r="F39" s="200"/>
      <c r="G39" s="84"/>
      <c r="H39" s="143">
        <f>LOOKUP(G39,SCORE3!B:B,SCORE3!A:A)</f>
        <v>0</v>
      </c>
      <c r="I39" s="86"/>
      <c r="J39" s="85">
        <f>LOOKUP(I39,SCORE1!E:E,SCORE1!D:D)</f>
        <v>0</v>
      </c>
      <c r="K39" s="86"/>
      <c r="L39" s="143">
        <f>LOOKUP(K39,SCORE3!D:D,SCORE3!A:A)</f>
        <v>0</v>
      </c>
      <c r="M39" s="86"/>
      <c r="N39" s="87">
        <f>LOOKUP(M39,SCORE3!C:C,SCORE3!A:A)</f>
        <v>0</v>
      </c>
      <c r="O39" s="86"/>
      <c r="P39" s="85">
        <f>LOOKUP(O39,SCORE1!M:M,SCORE1!L:L)</f>
        <v>0</v>
      </c>
      <c r="Q39" s="88"/>
      <c r="R39" s="87">
        <f>LOOKUP(Q39,SCORE3!K:K,SCORE3!L:L)</f>
        <v>0</v>
      </c>
      <c r="S39" s="88"/>
      <c r="T39" s="143">
        <f>LOOKUP(S39,SCORE3!G:G,SCORE3!E:E)</f>
        <v>0</v>
      </c>
      <c r="U39" s="88"/>
      <c r="V39" s="87">
        <f>LOOKUP(U39,SCORE3!H:H,SCORE3!E:E)</f>
        <v>0</v>
      </c>
      <c r="W39" s="84"/>
      <c r="X39" s="143">
        <f>LOOKUP(W39,SCORE3!I:I,SCORE3!E:E)</f>
        <v>0</v>
      </c>
      <c r="Y39" s="146">
        <f t="shared" si="0"/>
        <v>0</v>
      </c>
      <c r="Z39" s="16"/>
    </row>
    <row r="40" spans="2:26" ht="19.5" customHeight="1">
      <c r="B40" s="83">
        <v>32</v>
      </c>
      <c r="C40" s="203"/>
      <c r="D40" s="204"/>
      <c r="E40" s="204"/>
      <c r="F40" s="200"/>
      <c r="G40" s="84"/>
      <c r="H40" s="143">
        <f>LOOKUP(G40,SCORE3!B:B,SCORE3!A:A)</f>
        <v>0</v>
      </c>
      <c r="I40" s="86"/>
      <c r="J40" s="85">
        <f>LOOKUP(I40,SCORE1!E:E,SCORE1!D:D)</f>
        <v>0</v>
      </c>
      <c r="K40" s="86"/>
      <c r="L40" s="143">
        <f>LOOKUP(K40,SCORE3!D:D,SCORE3!A:A)</f>
        <v>0</v>
      </c>
      <c r="M40" s="86"/>
      <c r="N40" s="87">
        <f>LOOKUP(M40,SCORE3!C:C,SCORE3!A:A)</f>
        <v>0</v>
      </c>
      <c r="O40" s="86"/>
      <c r="P40" s="85">
        <f>LOOKUP(O40,SCORE1!M:M,SCORE1!L:L)</f>
        <v>0</v>
      </c>
      <c r="Q40" s="88"/>
      <c r="R40" s="87">
        <f>LOOKUP(Q40,SCORE3!K:K,SCORE3!L:L)</f>
        <v>0</v>
      </c>
      <c r="S40" s="88"/>
      <c r="T40" s="143">
        <f>LOOKUP(S40,SCORE3!G:G,SCORE3!E:E)</f>
        <v>0</v>
      </c>
      <c r="U40" s="88"/>
      <c r="V40" s="87">
        <f>LOOKUP(U40,SCORE3!H:H,SCORE3!E:E)</f>
        <v>0</v>
      </c>
      <c r="W40" s="84"/>
      <c r="X40" s="143">
        <f>LOOKUP(W40,SCORE3!I:I,SCORE3!E:E)</f>
        <v>0</v>
      </c>
      <c r="Y40" s="146">
        <f t="shared" si="0"/>
        <v>0</v>
      </c>
      <c r="Z40" s="16"/>
    </row>
    <row r="41" spans="2:26" ht="19.5" customHeight="1">
      <c r="B41" s="83">
        <v>33</v>
      </c>
      <c r="C41" s="223"/>
      <c r="D41" s="216"/>
      <c r="E41" s="216"/>
      <c r="F41" s="204"/>
      <c r="G41" s="84"/>
      <c r="H41" s="143">
        <f>LOOKUP(G41,SCORE3!B:B,SCORE3!A:A)</f>
        <v>0</v>
      </c>
      <c r="I41" s="86"/>
      <c r="J41" s="85">
        <f>LOOKUP(I41,SCORE1!E:E,SCORE1!D:D)</f>
        <v>0</v>
      </c>
      <c r="K41" s="86"/>
      <c r="L41" s="143">
        <f>LOOKUP(K41,SCORE3!D:D,SCORE3!A:A)</f>
        <v>0</v>
      </c>
      <c r="M41" s="86"/>
      <c r="N41" s="87">
        <f>LOOKUP(M41,SCORE3!C:C,SCORE3!A:A)</f>
        <v>0</v>
      </c>
      <c r="O41" s="86"/>
      <c r="P41" s="85">
        <f>LOOKUP(O41,SCORE1!M:M,SCORE1!L:L)</f>
        <v>0</v>
      </c>
      <c r="Q41" s="88"/>
      <c r="R41" s="87">
        <f>LOOKUP(Q41,SCORE3!K:K,SCORE3!L:L)</f>
        <v>0</v>
      </c>
      <c r="S41" s="88"/>
      <c r="T41" s="143">
        <f>LOOKUP(S41,SCORE3!G:G,SCORE3!E:E)</f>
        <v>0</v>
      </c>
      <c r="U41" s="88"/>
      <c r="V41" s="87">
        <f>LOOKUP(U41,SCORE3!H:H,SCORE3!E:E)</f>
        <v>0</v>
      </c>
      <c r="W41" s="84"/>
      <c r="X41" s="143">
        <f>LOOKUP(W41,SCORE3!I:I,SCORE3!E:E)</f>
        <v>0</v>
      </c>
      <c r="Y41" s="146">
        <f t="shared" si="0"/>
        <v>0</v>
      </c>
      <c r="Z41" s="16"/>
    </row>
    <row r="42" spans="2:26" ht="19.5" customHeight="1">
      <c r="B42" s="83">
        <v>34</v>
      </c>
      <c r="C42" s="221"/>
      <c r="D42" s="202"/>
      <c r="E42" s="202"/>
      <c r="F42" s="204"/>
      <c r="G42" s="84"/>
      <c r="H42" s="143">
        <f>LOOKUP(G42,SCORE3!B:B,SCORE3!A:A)</f>
        <v>0</v>
      </c>
      <c r="I42" s="86"/>
      <c r="J42" s="85">
        <f>LOOKUP(I42,SCORE1!E:E,SCORE1!D:D)</f>
        <v>0</v>
      </c>
      <c r="K42" s="86"/>
      <c r="L42" s="143">
        <f>LOOKUP(K42,SCORE3!D:D,SCORE3!A:A)</f>
        <v>0</v>
      </c>
      <c r="M42" s="86"/>
      <c r="N42" s="87">
        <f>LOOKUP(M42,SCORE3!C:C,SCORE3!A:A)</f>
        <v>0</v>
      </c>
      <c r="O42" s="86"/>
      <c r="P42" s="85">
        <f>LOOKUP(O42,SCORE1!M:M,SCORE1!L:L)</f>
        <v>0</v>
      </c>
      <c r="Q42" s="88"/>
      <c r="R42" s="87">
        <f>LOOKUP(Q42,SCORE3!K:K,SCORE3!L:L)</f>
        <v>0</v>
      </c>
      <c r="S42" s="88"/>
      <c r="T42" s="143">
        <f>LOOKUP(S42,SCORE3!G:G,SCORE3!E:E)</f>
        <v>0</v>
      </c>
      <c r="U42" s="88"/>
      <c r="V42" s="87">
        <f>LOOKUP(U42,SCORE3!H:H,SCORE3!E:E)</f>
        <v>0</v>
      </c>
      <c r="W42" s="84"/>
      <c r="X42" s="143">
        <f>LOOKUP(W42,SCORE3!I:I,SCORE3!E:E)</f>
        <v>0</v>
      </c>
      <c r="Y42" s="146">
        <f t="shared" si="0"/>
        <v>0</v>
      </c>
      <c r="Z42" s="16"/>
    </row>
    <row r="43" spans="2:26" ht="19.5" customHeight="1">
      <c r="B43" s="83">
        <v>35</v>
      </c>
      <c r="C43" s="221"/>
      <c r="D43" s="202"/>
      <c r="E43" s="202"/>
      <c r="F43" s="204"/>
      <c r="G43" s="84"/>
      <c r="H43" s="143">
        <f>LOOKUP(G43,SCORE3!B:B,SCORE3!A:A)</f>
        <v>0</v>
      </c>
      <c r="I43" s="86"/>
      <c r="J43" s="85">
        <f>LOOKUP(I43,SCORE1!E:E,SCORE1!D:D)</f>
        <v>0</v>
      </c>
      <c r="K43" s="86"/>
      <c r="L43" s="143">
        <f>LOOKUP(K43,SCORE3!D:D,SCORE3!A:A)</f>
        <v>0</v>
      </c>
      <c r="M43" s="86"/>
      <c r="N43" s="87">
        <f>LOOKUP(M43,SCORE3!C:C,SCORE3!A:A)</f>
        <v>0</v>
      </c>
      <c r="O43" s="86"/>
      <c r="P43" s="85">
        <f>LOOKUP(O43,SCORE1!M:M,SCORE1!L:L)</f>
        <v>0</v>
      </c>
      <c r="Q43" s="88"/>
      <c r="R43" s="87">
        <f>LOOKUP(Q43,SCORE3!K:K,SCORE3!L:L)</f>
        <v>0</v>
      </c>
      <c r="S43" s="88"/>
      <c r="T43" s="143">
        <f>LOOKUP(S43,SCORE3!G:G,SCORE3!E:E)</f>
        <v>0</v>
      </c>
      <c r="U43" s="88"/>
      <c r="V43" s="87">
        <f>LOOKUP(U43,SCORE3!H:H,SCORE3!E:E)</f>
        <v>0</v>
      </c>
      <c r="W43" s="84"/>
      <c r="X43" s="143">
        <f>LOOKUP(W43,SCORE3!I:I,SCORE3!E:E)</f>
        <v>0</v>
      </c>
      <c r="Y43" s="146">
        <f t="shared" si="0"/>
        <v>0</v>
      </c>
      <c r="Z43" s="16"/>
    </row>
    <row r="44" spans="2:26" ht="19.5" customHeight="1">
      <c r="B44" s="83">
        <v>36</v>
      </c>
      <c r="C44" s="221"/>
      <c r="D44" s="202"/>
      <c r="E44" s="202"/>
      <c r="F44" s="204"/>
      <c r="G44" s="84"/>
      <c r="H44" s="143">
        <f>LOOKUP(G44,SCORE3!B:B,SCORE3!A:A)</f>
        <v>0</v>
      </c>
      <c r="I44" s="86"/>
      <c r="J44" s="85">
        <f>LOOKUP(I44,SCORE1!E:E,SCORE1!D:D)</f>
        <v>0</v>
      </c>
      <c r="K44" s="86"/>
      <c r="L44" s="143">
        <f>LOOKUP(K44,SCORE3!D:D,SCORE3!A:A)</f>
        <v>0</v>
      </c>
      <c r="M44" s="86"/>
      <c r="N44" s="87">
        <f>LOOKUP(M44,SCORE3!C:C,SCORE3!A:A)</f>
        <v>0</v>
      </c>
      <c r="O44" s="86"/>
      <c r="P44" s="85">
        <f>LOOKUP(O44,SCORE1!M:M,SCORE1!L:L)</f>
        <v>0</v>
      </c>
      <c r="Q44" s="88"/>
      <c r="R44" s="87">
        <f>LOOKUP(Q44,SCORE3!K:K,SCORE3!L:L)</f>
        <v>0</v>
      </c>
      <c r="S44" s="88"/>
      <c r="T44" s="143">
        <f>LOOKUP(S44,SCORE3!G:G,SCORE3!E:E)</f>
        <v>0</v>
      </c>
      <c r="U44" s="88"/>
      <c r="V44" s="87">
        <f>LOOKUP(U44,SCORE3!H:H,SCORE3!E:E)</f>
        <v>0</v>
      </c>
      <c r="W44" s="84"/>
      <c r="X44" s="143">
        <f>LOOKUP(W44,SCORE3!I:I,SCORE3!E:E)</f>
        <v>0</v>
      </c>
      <c r="Y44" s="146">
        <f t="shared" si="0"/>
        <v>0</v>
      </c>
      <c r="Z44" s="16"/>
    </row>
    <row r="45" spans="2:26" ht="19.5" customHeight="1">
      <c r="B45" s="83">
        <v>37</v>
      </c>
      <c r="C45" s="221"/>
      <c r="D45" s="202"/>
      <c r="E45" s="201"/>
      <c r="F45" s="204"/>
      <c r="G45" s="84"/>
      <c r="H45" s="143">
        <f>LOOKUP(G45,SCORE3!B:B,SCORE3!A:A)</f>
        <v>0</v>
      </c>
      <c r="I45" s="86"/>
      <c r="J45" s="85">
        <f>LOOKUP(I45,SCORE1!E:E,SCORE1!D:D)</f>
        <v>0</v>
      </c>
      <c r="K45" s="86"/>
      <c r="L45" s="143">
        <f>LOOKUP(K45,SCORE3!D:D,SCORE3!A:A)</f>
        <v>0</v>
      </c>
      <c r="M45" s="86"/>
      <c r="N45" s="87">
        <f>LOOKUP(M45,SCORE3!C:C,SCORE3!A:A)</f>
        <v>0</v>
      </c>
      <c r="O45" s="86"/>
      <c r="P45" s="85">
        <f>LOOKUP(O45,SCORE1!M:M,SCORE1!L:L)</f>
        <v>0</v>
      </c>
      <c r="Q45" s="88"/>
      <c r="R45" s="87">
        <f>LOOKUP(Q45,SCORE3!K:K,SCORE3!L:L)</f>
        <v>0</v>
      </c>
      <c r="S45" s="88"/>
      <c r="T45" s="143">
        <f>LOOKUP(S45,SCORE3!G:G,SCORE3!E:E)</f>
        <v>0</v>
      </c>
      <c r="U45" s="88"/>
      <c r="V45" s="87">
        <f>LOOKUP(U45,SCORE3!H:H,SCORE3!E:E)</f>
        <v>0</v>
      </c>
      <c r="W45" s="84"/>
      <c r="X45" s="143">
        <f>LOOKUP(W45,SCORE3!I:I,SCORE3!E:E)</f>
        <v>0</v>
      </c>
      <c r="Y45" s="146">
        <f t="shared" si="0"/>
        <v>0</v>
      </c>
      <c r="Z45" s="16"/>
    </row>
    <row r="46" spans="2:26" ht="19.5" customHeight="1">
      <c r="B46" s="83">
        <v>38</v>
      </c>
      <c r="C46" s="225"/>
      <c r="D46" s="204"/>
      <c r="E46" s="204"/>
      <c r="F46" s="204"/>
      <c r="G46" s="84"/>
      <c r="H46" s="143">
        <f>LOOKUP(G46,SCORE3!B:B,SCORE3!A:A)</f>
        <v>0</v>
      </c>
      <c r="I46" s="86"/>
      <c r="J46" s="85">
        <f>LOOKUP(I46,SCORE1!E:E,SCORE1!D:D)</f>
        <v>0</v>
      </c>
      <c r="K46" s="86"/>
      <c r="L46" s="143">
        <f>LOOKUP(K46,SCORE3!D:D,SCORE3!A:A)</f>
        <v>0</v>
      </c>
      <c r="M46" s="86"/>
      <c r="N46" s="87">
        <f>LOOKUP(M46,SCORE3!C:C,SCORE3!A:A)</f>
        <v>0</v>
      </c>
      <c r="O46" s="86"/>
      <c r="P46" s="85">
        <f>LOOKUP(O46,SCORE1!M:M,SCORE1!L:L)</f>
        <v>0</v>
      </c>
      <c r="Q46" s="88"/>
      <c r="R46" s="87">
        <f>LOOKUP(Q46,SCORE3!K:K,SCORE3!L:L)</f>
        <v>0</v>
      </c>
      <c r="S46" s="88"/>
      <c r="T46" s="143">
        <f>LOOKUP(S46,SCORE3!G:G,SCORE3!E:E)</f>
        <v>0</v>
      </c>
      <c r="U46" s="88"/>
      <c r="V46" s="87">
        <f>LOOKUP(U46,SCORE3!H:H,SCORE3!E:E)</f>
        <v>0</v>
      </c>
      <c r="W46" s="84"/>
      <c r="X46" s="143">
        <f>LOOKUP(W46,SCORE3!I:I,SCORE3!E:E)</f>
        <v>0</v>
      </c>
      <c r="Y46" s="146">
        <f t="shared" si="0"/>
        <v>0</v>
      </c>
      <c r="Z46" s="16"/>
    </row>
    <row r="47" spans="2:26" ht="19.5" customHeight="1">
      <c r="B47" s="83">
        <v>39</v>
      </c>
      <c r="C47" s="221"/>
      <c r="D47" s="202"/>
      <c r="E47" s="202"/>
      <c r="F47" s="200"/>
      <c r="G47" s="84"/>
      <c r="H47" s="143">
        <f>LOOKUP(G47,SCORE3!B:B,SCORE3!A:A)</f>
        <v>0</v>
      </c>
      <c r="I47" s="86"/>
      <c r="J47" s="85">
        <f>LOOKUP(I47,SCORE1!E:E,SCORE1!D:D)</f>
        <v>0</v>
      </c>
      <c r="K47" s="86"/>
      <c r="L47" s="143">
        <f>LOOKUP(K47,SCORE3!D:D,SCORE3!A:A)</f>
        <v>0</v>
      </c>
      <c r="M47" s="86"/>
      <c r="N47" s="87">
        <f>LOOKUP(M47,SCORE3!C:C,SCORE3!A:A)</f>
        <v>0</v>
      </c>
      <c r="O47" s="86"/>
      <c r="P47" s="85">
        <f>LOOKUP(O47,SCORE1!M:M,SCORE1!L:L)</f>
        <v>0</v>
      </c>
      <c r="Q47" s="88"/>
      <c r="R47" s="87">
        <f>LOOKUP(Q47,SCORE3!K:K,SCORE3!L:L)</f>
        <v>0</v>
      </c>
      <c r="S47" s="88"/>
      <c r="T47" s="143">
        <f>LOOKUP(S47,SCORE3!G:G,SCORE3!E:E)</f>
        <v>0</v>
      </c>
      <c r="U47" s="88"/>
      <c r="V47" s="87">
        <f>LOOKUP(U47,SCORE3!H:H,SCORE3!E:E)</f>
        <v>0</v>
      </c>
      <c r="W47" s="84"/>
      <c r="X47" s="143">
        <f>LOOKUP(W47,SCORE3!I:I,SCORE3!E:E)</f>
        <v>0</v>
      </c>
      <c r="Y47" s="146">
        <f t="shared" si="0"/>
        <v>0</v>
      </c>
      <c r="Z47" s="16"/>
    </row>
    <row r="48" spans="2:26" ht="19.5" customHeight="1">
      <c r="B48" s="83">
        <v>40</v>
      </c>
      <c r="C48" s="203"/>
      <c r="D48" s="204"/>
      <c r="E48" s="204"/>
      <c r="F48" s="204"/>
      <c r="G48" s="84"/>
      <c r="H48" s="143">
        <f>LOOKUP(G48,SCORE3!B:B,SCORE3!A:A)</f>
        <v>0</v>
      </c>
      <c r="I48" s="86"/>
      <c r="J48" s="85">
        <f>LOOKUP(I48,SCORE1!E:E,SCORE1!D:D)</f>
        <v>0</v>
      </c>
      <c r="K48" s="86"/>
      <c r="L48" s="143">
        <f>LOOKUP(K48,SCORE3!D:D,SCORE3!A:A)</f>
        <v>0</v>
      </c>
      <c r="M48" s="86"/>
      <c r="N48" s="87">
        <f>LOOKUP(M48,SCORE3!C:C,SCORE3!A:A)</f>
        <v>0</v>
      </c>
      <c r="O48" s="86"/>
      <c r="P48" s="85">
        <f>LOOKUP(O48,SCORE1!M:M,SCORE1!L:L)</f>
        <v>0</v>
      </c>
      <c r="Q48" s="88"/>
      <c r="R48" s="87">
        <f>LOOKUP(Q48,SCORE3!K:K,SCORE3!L:L)</f>
        <v>0</v>
      </c>
      <c r="S48" s="88"/>
      <c r="T48" s="143">
        <f>LOOKUP(S48,SCORE3!G:G,SCORE3!E:E)</f>
        <v>0</v>
      </c>
      <c r="U48" s="88"/>
      <c r="V48" s="87">
        <f>LOOKUP(U48,SCORE3!H:H,SCORE3!E:E)</f>
        <v>0</v>
      </c>
      <c r="W48" s="84"/>
      <c r="X48" s="143">
        <f>LOOKUP(W48,SCORE3!I:I,SCORE3!E:E)</f>
        <v>0</v>
      </c>
      <c r="Y48" s="146">
        <f t="shared" si="0"/>
        <v>0</v>
      </c>
      <c r="Z48" s="16"/>
    </row>
    <row r="49" spans="2:26" ht="19.5" customHeight="1">
      <c r="B49" s="83">
        <v>41</v>
      </c>
      <c r="C49" s="203"/>
      <c r="D49" s="204"/>
      <c r="E49" s="204"/>
      <c r="F49" s="204"/>
      <c r="G49" s="84"/>
      <c r="H49" s="143">
        <f>LOOKUP(G49,SCORE3!B:B,SCORE3!A:A)</f>
        <v>0</v>
      </c>
      <c r="I49" s="86"/>
      <c r="J49" s="85">
        <f>LOOKUP(I49,SCORE1!E:E,SCORE1!D:D)</f>
        <v>0</v>
      </c>
      <c r="K49" s="86"/>
      <c r="L49" s="143">
        <f>LOOKUP(K49,SCORE3!D:D,SCORE3!A:A)</f>
        <v>0</v>
      </c>
      <c r="M49" s="86"/>
      <c r="N49" s="87">
        <f>LOOKUP(M49,SCORE3!C:C,SCORE3!A:A)</f>
        <v>0</v>
      </c>
      <c r="O49" s="86"/>
      <c r="P49" s="85">
        <f>LOOKUP(O49,SCORE1!M:M,SCORE1!L:L)</f>
        <v>0</v>
      </c>
      <c r="Q49" s="88"/>
      <c r="R49" s="87">
        <f>LOOKUP(Q49,SCORE3!K:K,SCORE3!L:L)</f>
        <v>0</v>
      </c>
      <c r="S49" s="88"/>
      <c r="T49" s="143">
        <f>LOOKUP(S49,SCORE3!G:G,SCORE3!E:E)</f>
        <v>0</v>
      </c>
      <c r="U49" s="88"/>
      <c r="V49" s="87">
        <f>LOOKUP(U49,SCORE3!H:H,SCORE3!E:E)</f>
        <v>0</v>
      </c>
      <c r="W49" s="84"/>
      <c r="X49" s="143">
        <f>LOOKUP(W49,SCORE3!I:I,SCORE3!E:E)</f>
        <v>0</v>
      </c>
      <c r="Y49" s="146">
        <f aca="true" t="shared" si="1" ref="Y49:Y72">H49+J49+L49+N49+P49+R49+T49+V49+X49</f>
        <v>0</v>
      </c>
      <c r="Z49" s="16"/>
    </row>
    <row r="50" spans="2:26" ht="19.5" customHeight="1">
      <c r="B50" s="83">
        <v>42</v>
      </c>
      <c r="C50" s="203"/>
      <c r="D50" s="204"/>
      <c r="E50" s="204"/>
      <c r="F50" s="204"/>
      <c r="G50" s="84"/>
      <c r="H50" s="143">
        <f>LOOKUP(G50,SCORE3!B:B,SCORE3!A:A)</f>
        <v>0</v>
      </c>
      <c r="I50" s="86"/>
      <c r="J50" s="85">
        <f>LOOKUP(I50,SCORE1!E:E,SCORE1!D:D)</f>
        <v>0</v>
      </c>
      <c r="K50" s="86"/>
      <c r="L50" s="143">
        <f>LOOKUP(K50,SCORE3!D:D,SCORE3!A:A)</f>
        <v>0</v>
      </c>
      <c r="M50" s="86"/>
      <c r="N50" s="87">
        <f>LOOKUP(M50,SCORE3!C:C,SCORE3!A:A)</f>
        <v>0</v>
      </c>
      <c r="O50" s="86"/>
      <c r="P50" s="85">
        <f>LOOKUP(O50,SCORE1!M:M,SCORE1!L:L)</f>
        <v>0</v>
      </c>
      <c r="Q50" s="88"/>
      <c r="R50" s="87">
        <f>LOOKUP(Q50,SCORE3!K:K,SCORE3!L:L)</f>
        <v>0</v>
      </c>
      <c r="S50" s="88"/>
      <c r="T50" s="143">
        <f>LOOKUP(S50,SCORE3!G:G,SCORE3!E:E)</f>
        <v>0</v>
      </c>
      <c r="U50" s="88"/>
      <c r="V50" s="87">
        <f>LOOKUP(U50,SCORE3!H:H,SCORE3!E:E)</f>
        <v>0</v>
      </c>
      <c r="W50" s="84"/>
      <c r="X50" s="143">
        <f>LOOKUP(W50,SCORE3!I:I,SCORE3!E:E)</f>
        <v>0</v>
      </c>
      <c r="Y50" s="146">
        <f t="shared" si="1"/>
        <v>0</v>
      </c>
      <c r="Z50" s="16"/>
    </row>
    <row r="51" spans="2:26" ht="19.5" customHeight="1">
      <c r="B51" s="83">
        <v>43</v>
      </c>
      <c r="C51" s="203"/>
      <c r="D51" s="204"/>
      <c r="E51" s="204"/>
      <c r="F51" s="204"/>
      <c r="G51" s="84"/>
      <c r="H51" s="143">
        <f>LOOKUP(G51,SCORE3!B:B,SCORE3!A:A)</f>
        <v>0</v>
      </c>
      <c r="I51" s="86"/>
      <c r="J51" s="85">
        <f>LOOKUP(I51,SCORE1!E:E,SCORE1!D:D)</f>
        <v>0</v>
      </c>
      <c r="K51" s="86"/>
      <c r="L51" s="143">
        <f>LOOKUP(K51,SCORE3!D:D,SCORE3!A:A)</f>
        <v>0</v>
      </c>
      <c r="M51" s="86"/>
      <c r="N51" s="87">
        <f>LOOKUP(M51,SCORE3!C:C,SCORE3!A:A)</f>
        <v>0</v>
      </c>
      <c r="O51" s="86"/>
      <c r="P51" s="85">
        <f>LOOKUP(O51,SCORE1!M:M,SCORE1!L:L)</f>
        <v>0</v>
      </c>
      <c r="Q51" s="88"/>
      <c r="R51" s="87">
        <f>LOOKUP(Q51,SCORE3!K:K,SCORE3!L:L)</f>
        <v>0</v>
      </c>
      <c r="S51" s="88"/>
      <c r="T51" s="143">
        <f>LOOKUP(S51,SCORE3!G:G,SCORE3!E:E)</f>
        <v>0</v>
      </c>
      <c r="U51" s="88"/>
      <c r="V51" s="87">
        <f>LOOKUP(U51,SCORE3!H:H,SCORE3!E:E)</f>
        <v>0</v>
      </c>
      <c r="W51" s="84"/>
      <c r="X51" s="143">
        <f>LOOKUP(W51,SCORE3!I:I,SCORE3!E:E)</f>
        <v>0</v>
      </c>
      <c r="Y51" s="146">
        <f t="shared" si="1"/>
        <v>0</v>
      </c>
      <c r="Z51" s="16"/>
    </row>
    <row r="52" spans="2:26" ht="19.5" customHeight="1">
      <c r="B52" s="83">
        <v>44</v>
      </c>
      <c r="C52" s="203"/>
      <c r="D52" s="204"/>
      <c r="E52" s="204"/>
      <c r="F52" s="204"/>
      <c r="G52" s="84"/>
      <c r="H52" s="143">
        <f>LOOKUP(G52,SCORE3!B:B,SCORE3!A:A)</f>
        <v>0</v>
      </c>
      <c r="I52" s="86"/>
      <c r="J52" s="85">
        <f>LOOKUP(I52,SCORE1!E:E,SCORE1!D:D)</f>
        <v>0</v>
      </c>
      <c r="K52" s="86"/>
      <c r="L52" s="143">
        <f>LOOKUP(K52,SCORE3!D:D,SCORE3!A:A)</f>
        <v>0</v>
      </c>
      <c r="M52" s="86"/>
      <c r="N52" s="87">
        <f>LOOKUP(M52,SCORE3!C:C,SCORE3!A:A)</f>
        <v>0</v>
      </c>
      <c r="O52" s="86"/>
      <c r="P52" s="85">
        <f>LOOKUP(O52,SCORE1!M:M,SCORE1!L:L)</f>
        <v>0</v>
      </c>
      <c r="Q52" s="88"/>
      <c r="R52" s="87">
        <f>LOOKUP(Q52,SCORE3!K:K,SCORE3!L:L)</f>
        <v>0</v>
      </c>
      <c r="S52" s="88"/>
      <c r="T52" s="143">
        <f>LOOKUP(S52,SCORE3!G:G,SCORE3!E:E)</f>
        <v>0</v>
      </c>
      <c r="U52" s="88"/>
      <c r="V52" s="87">
        <f>LOOKUP(U52,SCORE3!H:H,SCORE3!E:E)</f>
        <v>0</v>
      </c>
      <c r="W52" s="84"/>
      <c r="X52" s="143">
        <f>LOOKUP(W52,SCORE3!I:I,SCORE3!E:E)</f>
        <v>0</v>
      </c>
      <c r="Y52" s="146">
        <f t="shared" si="1"/>
        <v>0</v>
      </c>
      <c r="Z52" s="16"/>
    </row>
    <row r="53" spans="2:26" ht="19.5" customHeight="1">
      <c r="B53" s="83">
        <v>45</v>
      </c>
      <c r="C53" s="217"/>
      <c r="D53" s="217"/>
      <c r="E53" s="217"/>
      <c r="F53" s="218"/>
      <c r="G53" s="84"/>
      <c r="H53" s="143">
        <f>LOOKUP(G53,SCORE3!B:B,SCORE3!A:A)</f>
        <v>0</v>
      </c>
      <c r="I53" s="86"/>
      <c r="J53" s="85">
        <f>LOOKUP(I53,SCORE1!E:E,SCORE1!D:D)</f>
        <v>0</v>
      </c>
      <c r="K53" s="86"/>
      <c r="L53" s="143">
        <f>LOOKUP(K53,SCORE3!D:D,SCORE3!A:A)</f>
        <v>0</v>
      </c>
      <c r="M53" s="86"/>
      <c r="N53" s="87">
        <f>LOOKUP(M53,SCORE3!C:C,SCORE3!A:A)</f>
        <v>0</v>
      </c>
      <c r="O53" s="86"/>
      <c r="P53" s="85">
        <f>LOOKUP(O53,SCORE1!M:M,SCORE1!L:L)</f>
        <v>0</v>
      </c>
      <c r="Q53" s="88"/>
      <c r="R53" s="87">
        <f>LOOKUP(Q53,SCORE3!K:K,SCORE3!L:L)</f>
        <v>0</v>
      </c>
      <c r="S53" s="88"/>
      <c r="T53" s="143">
        <f>LOOKUP(S53,SCORE3!G:G,SCORE3!E:E)</f>
        <v>0</v>
      </c>
      <c r="U53" s="88"/>
      <c r="V53" s="87">
        <f>LOOKUP(U53,SCORE3!H:H,SCORE3!E:E)</f>
        <v>0</v>
      </c>
      <c r="W53" s="84"/>
      <c r="X53" s="143">
        <f>LOOKUP(W53,SCORE3!I:I,SCORE3!E:E)</f>
        <v>0</v>
      </c>
      <c r="Y53" s="146">
        <f t="shared" si="1"/>
        <v>0</v>
      </c>
      <c r="Z53" s="16"/>
    </row>
    <row r="54" spans="2:26" ht="19.5" customHeight="1">
      <c r="B54" s="83">
        <v>46</v>
      </c>
      <c r="C54" s="217"/>
      <c r="D54" s="217"/>
      <c r="E54" s="217"/>
      <c r="F54" s="218"/>
      <c r="G54" s="84"/>
      <c r="H54" s="143">
        <f>LOOKUP(G54,SCORE3!B:B,SCORE3!A:A)</f>
        <v>0</v>
      </c>
      <c r="I54" s="86"/>
      <c r="J54" s="85">
        <f>LOOKUP(I54,SCORE1!E:E,SCORE1!D:D)</f>
        <v>0</v>
      </c>
      <c r="K54" s="86"/>
      <c r="L54" s="143">
        <f>LOOKUP(K54,SCORE3!D:D,SCORE3!A:A)</f>
        <v>0</v>
      </c>
      <c r="M54" s="86"/>
      <c r="N54" s="87">
        <f>LOOKUP(M54,SCORE3!C:C,SCORE3!A:A)</f>
        <v>0</v>
      </c>
      <c r="O54" s="86"/>
      <c r="P54" s="85">
        <f>LOOKUP(O54,SCORE1!M:M,SCORE1!L:L)</f>
        <v>0</v>
      </c>
      <c r="Q54" s="88"/>
      <c r="R54" s="87">
        <f>LOOKUP(Q54,SCORE3!K:K,SCORE3!L:L)</f>
        <v>0</v>
      </c>
      <c r="S54" s="88"/>
      <c r="T54" s="143">
        <f>LOOKUP(S54,SCORE3!G:G,SCORE3!E:E)</f>
        <v>0</v>
      </c>
      <c r="U54" s="88"/>
      <c r="V54" s="87">
        <f>LOOKUP(U54,SCORE3!H:H,SCORE3!E:E)</f>
        <v>0</v>
      </c>
      <c r="W54" s="84"/>
      <c r="X54" s="143">
        <f>LOOKUP(W54,SCORE3!I:I,SCORE3!E:E)</f>
        <v>0</v>
      </c>
      <c r="Y54" s="146">
        <f t="shared" si="1"/>
        <v>0</v>
      </c>
      <c r="Z54" s="16"/>
    </row>
    <row r="55" spans="2:26" ht="19.5" customHeight="1">
      <c r="B55" s="83">
        <v>47</v>
      </c>
      <c r="C55" s="217"/>
      <c r="D55" s="217"/>
      <c r="E55" s="217"/>
      <c r="F55" s="218"/>
      <c r="G55" s="84"/>
      <c r="H55" s="143">
        <f>LOOKUP(G55,SCORE3!B:B,SCORE3!A:A)</f>
        <v>0</v>
      </c>
      <c r="I55" s="86"/>
      <c r="J55" s="85">
        <f>LOOKUP(I55,SCORE1!E:E,SCORE1!D:D)</f>
        <v>0</v>
      </c>
      <c r="K55" s="86"/>
      <c r="L55" s="143">
        <f>LOOKUP(K55,SCORE3!D:D,SCORE3!A:A)</f>
        <v>0</v>
      </c>
      <c r="M55" s="86"/>
      <c r="N55" s="87">
        <f>LOOKUP(M55,SCORE3!C:C,SCORE3!A:A)</f>
        <v>0</v>
      </c>
      <c r="O55" s="86"/>
      <c r="P55" s="85">
        <f>LOOKUP(O55,SCORE1!M:M,SCORE1!L:L)</f>
        <v>0</v>
      </c>
      <c r="Q55" s="88"/>
      <c r="R55" s="87">
        <f>LOOKUP(Q55,SCORE3!K:K,SCORE3!L:L)</f>
        <v>0</v>
      </c>
      <c r="S55" s="88"/>
      <c r="T55" s="143">
        <f>LOOKUP(S55,SCORE3!G:G,SCORE3!E:E)</f>
        <v>0</v>
      </c>
      <c r="U55" s="88"/>
      <c r="V55" s="87">
        <f>LOOKUP(U55,SCORE3!H:H,SCORE3!E:E)</f>
        <v>0</v>
      </c>
      <c r="W55" s="84"/>
      <c r="X55" s="143">
        <f>LOOKUP(W55,SCORE3!I:I,SCORE3!E:E)</f>
        <v>0</v>
      </c>
      <c r="Y55" s="146">
        <f t="shared" si="1"/>
        <v>0</v>
      </c>
      <c r="Z55" s="16"/>
    </row>
    <row r="56" spans="2:26" ht="19.5" customHeight="1">
      <c r="B56" s="83">
        <v>48</v>
      </c>
      <c r="C56" s="217"/>
      <c r="D56" s="217"/>
      <c r="E56" s="217"/>
      <c r="F56" s="218"/>
      <c r="G56" s="84"/>
      <c r="H56" s="143">
        <f>LOOKUP(G56,SCORE3!B:B,SCORE3!A:A)</f>
        <v>0</v>
      </c>
      <c r="I56" s="86"/>
      <c r="J56" s="85">
        <f>LOOKUP(I56,SCORE1!E:E,SCORE1!D:D)</f>
        <v>0</v>
      </c>
      <c r="K56" s="86"/>
      <c r="L56" s="143">
        <f>LOOKUP(K56,SCORE3!D:D,SCORE3!A:A)</f>
        <v>0</v>
      </c>
      <c r="M56" s="86"/>
      <c r="N56" s="87">
        <f>LOOKUP(M56,SCORE3!C:C,SCORE3!A:A)</f>
        <v>0</v>
      </c>
      <c r="O56" s="86"/>
      <c r="P56" s="85">
        <f>LOOKUP(O56,SCORE1!M:M,SCORE1!L:L)</f>
        <v>0</v>
      </c>
      <c r="Q56" s="88"/>
      <c r="R56" s="87">
        <f>LOOKUP(Q56,SCORE3!K:K,SCORE3!L:L)</f>
        <v>0</v>
      </c>
      <c r="S56" s="88"/>
      <c r="T56" s="143">
        <f>LOOKUP(S56,SCORE3!G:G,SCORE3!E:E)</f>
        <v>0</v>
      </c>
      <c r="U56" s="88"/>
      <c r="V56" s="87">
        <f>LOOKUP(U56,SCORE3!H:H,SCORE3!E:E)</f>
        <v>0</v>
      </c>
      <c r="W56" s="84"/>
      <c r="X56" s="143">
        <f>LOOKUP(W56,SCORE3!I:I,SCORE3!E:E)</f>
        <v>0</v>
      </c>
      <c r="Y56" s="146">
        <f t="shared" si="1"/>
        <v>0</v>
      </c>
      <c r="Z56" s="16"/>
    </row>
    <row r="57" spans="2:26" ht="19.5" customHeight="1">
      <c r="B57" s="83">
        <v>49</v>
      </c>
      <c r="C57" s="217"/>
      <c r="D57" s="217"/>
      <c r="E57" s="217"/>
      <c r="F57" s="218"/>
      <c r="G57" s="84"/>
      <c r="H57" s="143">
        <f>LOOKUP(G57,SCORE3!B:B,SCORE3!A:A)</f>
        <v>0</v>
      </c>
      <c r="I57" s="86"/>
      <c r="J57" s="85">
        <f>LOOKUP(I57,SCORE1!E:E,SCORE1!D:D)</f>
        <v>0</v>
      </c>
      <c r="K57" s="86"/>
      <c r="L57" s="143">
        <f>LOOKUP(K57,SCORE3!D:D,SCORE3!A:A)</f>
        <v>0</v>
      </c>
      <c r="M57" s="86"/>
      <c r="N57" s="87">
        <f>LOOKUP(M57,SCORE3!C:C,SCORE3!A:A)</f>
        <v>0</v>
      </c>
      <c r="O57" s="86"/>
      <c r="P57" s="85">
        <f>LOOKUP(O57,SCORE1!M:M,SCORE1!L:L)</f>
        <v>0</v>
      </c>
      <c r="Q57" s="88"/>
      <c r="R57" s="87">
        <f>LOOKUP(Q57,SCORE3!K:K,SCORE3!L:L)</f>
        <v>0</v>
      </c>
      <c r="S57" s="88"/>
      <c r="T57" s="143">
        <f>LOOKUP(S57,SCORE3!G:G,SCORE3!E:E)</f>
        <v>0</v>
      </c>
      <c r="U57" s="88"/>
      <c r="V57" s="87">
        <f>LOOKUP(U57,SCORE3!H:H,SCORE3!E:E)</f>
        <v>0</v>
      </c>
      <c r="W57" s="84"/>
      <c r="X57" s="143">
        <f>LOOKUP(W57,SCORE3!I:I,SCORE3!E:E)</f>
        <v>0</v>
      </c>
      <c r="Y57" s="146">
        <f t="shared" si="1"/>
        <v>0</v>
      </c>
      <c r="Z57" s="16"/>
    </row>
    <row r="58" spans="2:26" ht="19.5" customHeight="1">
      <c r="B58" s="83">
        <v>50</v>
      </c>
      <c r="D58" s="217"/>
      <c r="E58" s="217"/>
      <c r="F58" s="218"/>
      <c r="G58" s="84"/>
      <c r="H58" s="143">
        <f>LOOKUP(G58,SCORE3!B:B,SCORE3!A:A)</f>
        <v>0</v>
      </c>
      <c r="I58" s="86"/>
      <c r="J58" s="85">
        <f>LOOKUP(I58,SCORE1!E:E,SCORE1!D:D)</f>
        <v>0</v>
      </c>
      <c r="K58" s="86"/>
      <c r="L58" s="143">
        <f>LOOKUP(K58,SCORE3!D:D,SCORE3!A:A)</f>
        <v>0</v>
      </c>
      <c r="M58" s="86"/>
      <c r="N58" s="87">
        <f>LOOKUP(M58,SCORE3!C:C,SCORE3!A:A)</f>
        <v>0</v>
      </c>
      <c r="O58" s="86"/>
      <c r="P58" s="85">
        <f>LOOKUP(O58,SCORE1!M:M,SCORE1!L:L)</f>
        <v>0</v>
      </c>
      <c r="Q58" s="88"/>
      <c r="R58" s="87">
        <f>LOOKUP(Q58,SCORE3!K:K,SCORE3!L:L)</f>
        <v>0</v>
      </c>
      <c r="S58" s="88"/>
      <c r="T58" s="143">
        <f>LOOKUP(S58,SCORE3!G:G,SCORE3!E:E)</f>
        <v>0</v>
      </c>
      <c r="U58" s="88"/>
      <c r="V58" s="87">
        <f>LOOKUP(U58,SCORE3!H:H,SCORE3!E:E)</f>
        <v>0</v>
      </c>
      <c r="W58" s="84"/>
      <c r="X58" s="143">
        <f>LOOKUP(W58,SCORE3!I:I,SCORE3!E:E)</f>
        <v>0</v>
      </c>
      <c r="Y58" s="146">
        <f t="shared" si="1"/>
        <v>0</v>
      </c>
      <c r="Z58" s="16"/>
    </row>
    <row r="59" spans="2:26" ht="19.5" customHeight="1">
      <c r="B59" s="83">
        <v>51</v>
      </c>
      <c r="D59" s="217"/>
      <c r="E59" s="217"/>
      <c r="F59" s="218"/>
      <c r="G59" s="84"/>
      <c r="H59" s="143">
        <f>LOOKUP(G59,SCORE3!B:B,SCORE3!A:A)</f>
        <v>0</v>
      </c>
      <c r="I59" s="86"/>
      <c r="J59" s="85">
        <f>LOOKUP(I59,SCORE1!E:E,SCORE1!D:D)</f>
        <v>0</v>
      </c>
      <c r="K59" s="86"/>
      <c r="L59" s="143">
        <f>LOOKUP(K59,SCORE3!D:D,SCORE3!A:A)</f>
        <v>0</v>
      </c>
      <c r="M59" s="86"/>
      <c r="N59" s="87">
        <f>LOOKUP(M59,SCORE3!C:C,SCORE3!A:A)</f>
        <v>0</v>
      </c>
      <c r="O59" s="86"/>
      <c r="P59" s="85">
        <f>LOOKUP(O59,SCORE1!M:M,SCORE1!L:L)</f>
        <v>0</v>
      </c>
      <c r="Q59" s="88"/>
      <c r="R59" s="87">
        <f>LOOKUP(Q59,SCORE3!K:K,SCORE3!L:L)</f>
        <v>0</v>
      </c>
      <c r="S59" s="88"/>
      <c r="T59" s="143">
        <f>LOOKUP(S59,SCORE3!G:G,SCORE3!E:E)</f>
        <v>0</v>
      </c>
      <c r="U59" s="88"/>
      <c r="V59" s="87">
        <f>LOOKUP(U59,SCORE3!H:H,SCORE3!E:E)</f>
        <v>0</v>
      </c>
      <c r="W59" s="84"/>
      <c r="X59" s="143">
        <f>LOOKUP(W59,SCORE3!I:I,SCORE3!E:E)</f>
        <v>0</v>
      </c>
      <c r="Y59" s="146">
        <f t="shared" si="1"/>
        <v>0</v>
      </c>
      <c r="Z59" s="16"/>
    </row>
    <row r="60" spans="2:26" ht="19.5" customHeight="1">
      <c r="B60" s="83">
        <v>52</v>
      </c>
      <c r="C60" s="217"/>
      <c r="D60" s="217"/>
      <c r="E60" s="217"/>
      <c r="F60" s="218"/>
      <c r="G60" s="84"/>
      <c r="H60" s="143">
        <f>LOOKUP(G60,SCORE3!B:B,SCORE3!A:A)</f>
        <v>0</v>
      </c>
      <c r="I60" s="86"/>
      <c r="J60" s="85">
        <f>LOOKUP(I60,SCORE1!E:E,SCORE1!D:D)</f>
        <v>0</v>
      </c>
      <c r="K60" s="86"/>
      <c r="L60" s="143">
        <f>LOOKUP(K60,SCORE3!D:D,SCORE3!A:A)</f>
        <v>0</v>
      </c>
      <c r="M60" s="86"/>
      <c r="N60" s="87">
        <f>LOOKUP(M60,SCORE3!C:C,SCORE3!A:A)</f>
        <v>0</v>
      </c>
      <c r="O60" s="86"/>
      <c r="P60" s="85">
        <f>LOOKUP(O60,SCORE1!M:M,SCORE1!L:L)</f>
        <v>0</v>
      </c>
      <c r="Q60" s="88"/>
      <c r="R60" s="87">
        <f>LOOKUP(Q60,SCORE3!K:K,SCORE3!L:L)</f>
        <v>0</v>
      </c>
      <c r="S60" s="88"/>
      <c r="T60" s="143">
        <f>LOOKUP(S60,SCORE3!G:G,SCORE3!E:E)</f>
        <v>0</v>
      </c>
      <c r="U60" s="88"/>
      <c r="V60" s="87">
        <f>LOOKUP(U60,SCORE3!H:H,SCORE3!E:E)</f>
        <v>0</v>
      </c>
      <c r="W60" s="84"/>
      <c r="X60" s="143">
        <f>LOOKUP(W60,SCORE3!I:I,SCORE3!E:E)</f>
        <v>0</v>
      </c>
      <c r="Y60" s="146">
        <f t="shared" si="1"/>
        <v>0</v>
      </c>
      <c r="Z60" s="16"/>
    </row>
    <row r="61" spans="2:26" ht="19.5" customHeight="1">
      <c r="B61" s="83">
        <v>53</v>
      </c>
      <c r="C61" s="217"/>
      <c r="D61" s="217"/>
      <c r="E61" s="217"/>
      <c r="F61" s="218"/>
      <c r="G61" s="84"/>
      <c r="H61" s="143">
        <f>LOOKUP(G61,SCORE3!B:B,SCORE3!A:A)</f>
        <v>0</v>
      </c>
      <c r="I61" s="86"/>
      <c r="J61" s="85">
        <f>LOOKUP(I61,SCORE1!E:E,SCORE1!D:D)</f>
        <v>0</v>
      </c>
      <c r="K61" s="86"/>
      <c r="L61" s="143">
        <f>LOOKUP(K61,SCORE3!D:D,SCORE3!A:A)</f>
        <v>0</v>
      </c>
      <c r="M61" s="86"/>
      <c r="N61" s="87">
        <f>LOOKUP(M61,SCORE3!C:C,SCORE3!A:A)</f>
        <v>0</v>
      </c>
      <c r="O61" s="86"/>
      <c r="P61" s="85">
        <f>LOOKUP(O61,SCORE1!M:M,SCORE1!L:L)</f>
        <v>0</v>
      </c>
      <c r="Q61" s="88"/>
      <c r="R61" s="87">
        <f>LOOKUP(Q61,SCORE3!K:K,SCORE3!L:L)</f>
        <v>0</v>
      </c>
      <c r="S61" s="88"/>
      <c r="T61" s="143">
        <f>LOOKUP(S61,SCORE3!G:G,SCORE3!E:E)</f>
        <v>0</v>
      </c>
      <c r="U61" s="88"/>
      <c r="V61" s="87">
        <f>LOOKUP(U61,SCORE3!H:H,SCORE3!E:E)</f>
        <v>0</v>
      </c>
      <c r="W61" s="84"/>
      <c r="X61" s="143">
        <f>LOOKUP(W61,SCORE3!I:I,SCORE3!E:E)</f>
        <v>0</v>
      </c>
      <c r="Y61" s="146">
        <f t="shared" si="1"/>
        <v>0</v>
      </c>
      <c r="Z61" s="16"/>
    </row>
    <row r="62" spans="2:26" ht="19.5" customHeight="1">
      <c r="B62" s="83">
        <v>54</v>
      </c>
      <c r="C62" s="217"/>
      <c r="D62" s="217"/>
      <c r="E62" s="217"/>
      <c r="F62" s="218"/>
      <c r="G62" s="84"/>
      <c r="H62" s="143">
        <f>LOOKUP(G62,SCORE3!B:B,SCORE3!A:A)</f>
        <v>0</v>
      </c>
      <c r="I62" s="86"/>
      <c r="J62" s="85">
        <f>LOOKUP(I62,SCORE1!E:E,SCORE1!D:D)</f>
        <v>0</v>
      </c>
      <c r="K62" s="86"/>
      <c r="L62" s="143">
        <f>LOOKUP(K62,SCORE3!D:D,SCORE3!A:A)</f>
        <v>0</v>
      </c>
      <c r="M62" s="86"/>
      <c r="N62" s="87">
        <f>LOOKUP(M62,SCORE3!C:C,SCORE3!A:A)</f>
        <v>0</v>
      </c>
      <c r="O62" s="86"/>
      <c r="P62" s="85">
        <f>LOOKUP(O62,SCORE1!M:M,SCORE1!L:L)</f>
        <v>0</v>
      </c>
      <c r="Q62" s="88"/>
      <c r="R62" s="87">
        <f>LOOKUP(Q62,SCORE3!K:K,SCORE3!L:L)</f>
        <v>0</v>
      </c>
      <c r="S62" s="88"/>
      <c r="T62" s="143">
        <f>LOOKUP(S62,SCORE3!G:G,SCORE3!E:E)</f>
        <v>0</v>
      </c>
      <c r="U62" s="88"/>
      <c r="V62" s="87">
        <f>LOOKUP(U62,SCORE3!H:H,SCORE3!E:E)</f>
        <v>0</v>
      </c>
      <c r="W62" s="84"/>
      <c r="X62" s="143">
        <f>LOOKUP(W62,SCORE3!I:I,SCORE3!E:E)</f>
        <v>0</v>
      </c>
      <c r="Y62" s="146">
        <f t="shared" si="1"/>
        <v>0</v>
      </c>
      <c r="Z62" s="16"/>
    </row>
    <row r="63" spans="2:26" ht="19.5" customHeight="1">
      <c r="B63" s="83">
        <v>55</v>
      </c>
      <c r="C63" s="217"/>
      <c r="D63" s="217"/>
      <c r="E63" s="217"/>
      <c r="F63" s="218"/>
      <c r="G63" s="84"/>
      <c r="H63" s="143">
        <f>LOOKUP(G63,SCORE3!B:B,SCORE3!A:A)</f>
        <v>0</v>
      </c>
      <c r="I63" s="86"/>
      <c r="J63" s="85">
        <f>LOOKUP(I63,SCORE1!E:E,SCORE1!D:D)</f>
        <v>0</v>
      </c>
      <c r="K63" s="86"/>
      <c r="L63" s="143">
        <f>LOOKUP(K63,SCORE3!D:D,SCORE3!A:A)</f>
        <v>0</v>
      </c>
      <c r="M63" s="86"/>
      <c r="N63" s="87">
        <f>LOOKUP(M63,SCORE3!C:C,SCORE3!A:A)</f>
        <v>0</v>
      </c>
      <c r="O63" s="86"/>
      <c r="P63" s="85">
        <f>LOOKUP(O63,SCORE1!M:M,SCORE1!L:L)</f>
        <v>0</v>
      </c>
      <c r="Q63" s="88"/>
      <c r="R63" s="87">
        <f>LOOKUP(Q63,SCORE3!K:K,SCORE3!L:L)</f>
        <v>0</v>
      </c>
      <c r="S63" s="88"/>
      <c r="T63" s="143">
        <f>LOOKUP(S63,SCORE3!G:G,SCORE3!E:E)</f>
        <v>0</v>
      </c>
      <c r="U63" s="88"/>
      <c r="V63" s="87">
        <f>LOOKUP(U63,SCORE3!H:H,SCORE3!E:E)</f>
        <v>0</v>
      </c>
      <c r="W63" s="84"/>
      <c r="X63" s="143">
        <f>LOOKUP(W63,SCORE3!I:I,SCORE3!E:E)</f>
        <v>0</v>
      </c>
      <c r="Y63" s="146">
        <f t="shared" si="1"/>
        <v>0</v>
      </c>
      <c r="Z63" s="16"/>
    </row>
    <row r="64" spans="2:26" ht="19.5" customHeight="1">
      <c r="B64" s="83">
        <v>56</v>
      </c>
      <c r="C64" s="217"/>
      <c r="D64" s="217"/>
      <c r="E64" s="217"/>
      <c r="F64" s="218"/>
      <c r="G64" s="84"/>
      <c r="H64" s="143">
        <f>LOOKUP(G64,SCORE3!B:B,SCORE3!A:A)</f>
        <v>0</v>
      </c>
      <c r="I64" s="86"/>
      <c r="J64" s="85">
        <f>LOOKUP(I64,SCORE1!E:E,SCORE1!D:D)</f>
        <v>0</v>
      </c>
      <c r="K64" s="86"/>
      <c r="L64" s="143">
        <f>LOOKUP(K64,SCORE3!D:D,SCORE3!A:A)</f>
        <v>0</v>
      </c>
      <c r="M64" s="86"/>
      <c r="N64" s="87">
        <f>LOOKUP(M64,SCORE3!C:C,SCORE3!A:A)</f>
        <v>0</v>
      </c>
      <c r="O64" s="86"/>
      <c r="P64" s="85">
        <f>LOOKUP(O64,SCORE1!M:M,SCORE1!L:L)</f>
        <v>0</v>
      </c>
      <c r="Q64" s="88"/>
      <c r="R64" s="87">
        <f>LOOKUP(Q64,SCORE3!K:K,SCORE3!L:L)</f>
        <v>0</v>
      </c>
      <c r="S64" s="88"/>
      <c r="T64" s="143">
        <f>LOOKUP(S64,SCORE3!G:G,SCORE3!E:E)</f>
        <v>0</v>
      </c>
      <c r="U64" s="88"/>
      <c r="V64" s="87">
        <f>LOOKUP(U64,SCORE3!H:H,SCORE3!E:E)</f>
        <v>0</v>
      </c>
      <c r="W64" s="84"/>
      <c r="X64" s="143">
        <f>LOOKUP(W64,SCORE3!I:I,SCORE3!E:E)</f>
        <v>0</v>
      </c>
      <c r="Y64" s="146">
        <f t="shared" si="1"/>
        <v>0</v>
      </c>
      <c r="Z64" s="16"/>
    </row>
    <row r="65" spans="2:26" ht="19.5" customHeight="1">
      <c r="B65" s="83">
        <v>57</v>
      </c>
      <c r="C65" s="217"/>
      <c r="D65" s="217"/>
      <c r="E65" s="217"/>
      <c r="F65" s="218"/>
      <c r="G65" s="84"/>
      <c r="H65" s="143">
        <f>LOOKUP(G65,SCORE3!B:B,SCORE3!A:A)</f>
        <v>0</v>
      </c>
      <c r="I65" s="86"/>
      <c r="J65" s="85">
        <f>LOOKUP(I65,SCORE1!E:E,SCORE1!D:D)</f>
        <v>0</v>
      </c>
      <c r="K65" s="86"/>
      <c r="L65" s="143">
        <f>LOOKUP(K65,SCORE3!D:D,SCORE3!A:A)</f>
        <v>0</v>
      </c>
      <c r="M65" s="86"/>
      <c r="N65" s="87">
        <f>LOOKUP(M65,SCORE3!C:C,SCORE3!A:A)</f>
        <v>0</v>
      </c>
      <c r="O65" s="86"/>
      <c r="P65" s="85">
        <f>LOOKUP(O65,SCORE1!M:M,SCORE1!L:L)</f>
        <v>0</v>
      </c>
      <c r="Q65" s="88"/>
      <c r="R65" s="87">
        <f>LOOKUP(Q65,SCORE3!K:K,SCORE3!L:L)</f>
        <v>0</v>
      </c>
      <c r="S65" s="88"/>
      <c r="T65" s="143">
        <f>LOOKUP(S65,SCORE3!G:G,SCORE3!E:E)</f>
        <v>0</v>
      </c>
      <c r="U65" s="88"/>
      <c r="V65" s="87">
        <f>LOOKUP(U65,SCORE3!H:H,SCORE3!E:E)</f>
        <v>0</v>
      </c>
      <c r="W65" s="84"/>
      <c r="X65" s="143">
        <f>LOOKUP(W65,SCORE3!I:I,SCORE3!E:E)</f>
        <v>0</v>
      </c>
      <c r="Y65" s="146">
        <f t="shared" si="1"/>
        <v>0</v>
      </c>
      <c r="Z65" s="16"/>
    </row>
    <row r="66" spans="2:26" ht="19.5" customHeight="1">
      <c r="B66" s="83">
        <v>58</v>
      </c>
      <c r="C66" s="217"/>
      <c r="D66" s="217"/>
      <c r="E66" s="217"/>
      <c r="F66" s="218"/>
      <c r="G66" s="84"/>
      <c r="H66" s="143">
        <f>LOOKUP(G66,SCORE3!B:B,SCORE3!A:A)</f>
        <v>0</v>
      </c>
      <c r="I66" s="86"/>
      <c r="J66" s="85">
        <f>LOOKUP(I66,SCORE1!E:E,SCORE1!D:D)</f>
        <v>0</v>
      </c>
      <c r="K66" s="86"/>
      <c r="L66" s="143">
        <f>LOOKUP(K66,SCORE3!D:D,SCORE3!A:A)</f>
        <v>0</v>
      </c>
      <c r="M66" s="86"/>
      <c r="N66" s="87">
        <f>LOOKUP(M66,SCORE3!C:C,SCORE3!A:A)</f>
        <v>0</v>
      </c>
      <c r="O66" s="86"/>
      <c r="P66" s="85">
        <f>LOOKUP(O66,SCORE1!M:M,SCORE1!L:L)</f>
        <v>0</v>
      </c>
      <c r="Q66" s="88"/>
      <c r="R66" s="87">
        <f>LOOKUP(Q66,SCORE3!K:K,SCORE3!L:L)</f>
        <v>0</v>
      </c>
      <c r="S66" s="88"/>
      <c r="T66" s="143">
        <f>LOOKUP(S66,SCORE3!G:G,SCORE3!E:E)</f>
        <v>0</v>
      </c>
      <c r="U66" s="88"/>
      <c r="V66" s="87">
        <f>LOOKUP(U66,SCORE3!H:H,SCORE3!E:E)</f>
        <v>0</v>
      </c>
      <c r="W66" s="84"/>
      <c r="X66" s="143">
        <f>LOOKUP(W66,SCORE3!I:I,SCORE3!E:E)</f>
        <v>0</v>
      </c>
      <c r="Y66" s="146">
        <f t="shared" si="1"/>
        <v>0</v>
      </c>
      <c r="Z66" s="16"/>
    </row>
    <row r="67" spans="2:26" ht="19.5" customHeight="1">
      <c r="B67" s="83">
        <v>59</v>
      </c>
      <c r="C67" s="217"/>
      <c r="D67" s="217"/>
      <c r="E67" s="217"/>
      <c r="F67" s="218"/>
      <c r="G67" s="84"/>
      <c r="H67" s="143">
        <f>LOOKUP(G67,SCORE3!B:B,SCORE3!A:A)</f>
        <v>0</v>
      </c>
      <c r="I67" s="86"/>
      <c r="J67" s="85">
        <f>LOOKUP(I67,SCORE1!E:E,SCORE1!D:D)</f>
        <v>0</v>
      </c>
      <c r="K67" s="86"/>
      <c r="L67" s="143">
        <f>LOOKUP(K67,SCORE3!D:D,SCORE3!A:A)</f>
        <v>0</v>
      </c>
      <c r="M67" s="86"/>
      <c r="N67" s="87">
        <f>LOOKUP(M67,SCORE3!C:C,SCORE3!A:A)</f>
        <v>0</v>
      </c>
      <c r="O67" s="86"/>
      <c r="P67" s="85">
        <f>LOOKUP(O67,SCORE1!M:M,SCORE1!L:L)</f>
        <v>0</v>
      </c>
      <c r="Q67" s="88"/>
      <c r="R67" s="87">
        <f>LOOKUP(Q67,SCORE3!K:K,SCORE3!L:L)</f>
        <v>0</v>
      </c>
      <c r="S67" s="88"/>
      <c r="T67" s="143">
        <f>LOOKUP(S67,SCORE3!G:G,SCORE3!E:E)</f>
        <v>0</v>
      </c>
      <c r="U67" s="88"/>
      <c r="V67" s="87">
        <f>LOOKUP(U67,SCORE3!H:H,SCORE3!E:E)</f>
        <v>0</v>
      </c>
      <c r="W67" s="84"/>
      <c r="X67" s="143">
        <f>LOOKUP(W67,SCORE3!I:I,SCORE3!E:E)</f>
        <v>0</v>
      </c>
      <c r="Y67" s="146">
        <f t="shared" si="1"/>
        <v>0</v>
      </c>
      <c r="Z67" s="16"/>
    </row>
    <row r="68" spans="2:26" ht="19.5" customHeight="1">
      <c r="B68" s="83">
        <v>60</v>
      </c>
      <c r="C68" s="217"/>
      <c r="D68" s="217"/>
      <c r="E68" s="217"/>
      <c r="F68" s="218"/>
      <c r="G68" s="84"/>
      <c r="H68" s="143">
        <f>LOOKUP(G68,SCORE3!B:B,SCORE3!A:A)</f>
        <v>0</v>
      </c>
      <c r="I68" s="86"/>
      <c r="J68" s="85">
        <f>LOOKUP(I68,SCORE1!E:E,SCORE1!D:D)</f>
        <v>0</v>
      </c>
      <c r="K68" s="86"/>
      <c r="L68" s="143">
        <f>LOOKUP(K68,SCORE3!D:D,SCORE3!A:A)</f>
        <v>0</v>
      </c>
      <c r="M68" s="86"/>
      <c r="N68" s="87">
        <f>LOOKUP(M68,SCORE3!C:C,SCORE3!A:A)</f>
        <v>0</v>
      </c>
      <c r="O68" s="86"/>
      <c r="P68" s="85">
        <f>LOOKUP(O68,SCORE1!M:M,SCORE1!L:L)</f>
        <v>0</v>
      </c>
      <c r="Q68" s="88"/>
      <c r="R68" s="87">
        <f>LOOKUP(Q68,SCORE3!K:K,SCORE3!L:L)</f>
        <v>0</v>
      </c>
      <c r="S68" s="88"/>
      <c r="T68" s="143">
        <f>LOOKUP(S68,SCORE3!G:G,SCORE3!E:E)</f>
        <v>0</v>
      </c>
      <c r="U68" s="88"/>
      <c r="V68" s="87">
        <f>LOOKUP(U68,SCORE3!H:H,SCORE3!E:E)</f>
        <v>0</v>
      </c>
      <c r="W68" s="84"/>
      <c r="X68" s="143">
        <f>LOOKUP(W68,SCORE3!I:I,SCORE3!E:E)</f>
        <v>0</v>
      </c>
      <c r="Y68" s="146">
        <f t="shared" si="1"/>
        <v>0</v>
      </c>
      <c r="Z68" s="16"/>
    </row>
    <row r="69" spans="2:26" ht="19.5" customHeight="1">
      <c r="B69" s="83">
        <v>61</v>
      </c>
      <c r="C69" s="217"/>
      <c r="D69" s="217"/>
      <c r="E69" s="217"/>
      <c r="F69" s="218"/>
      <c r="G69" s="84"/>
      <c r="H69" s="143">
        <f>LOOKUP(G69,SCORE3!B:B,SCORE3!A:A)</f>
        <v>0</v>
      </c>
      <c r="I69" s="86"/>
      <c r="J69" s="85">
        <f>LOOKUP(I69,SCORE1!E:E,SCORE1!D:D)</f>
        <v>0</v>
      </c>
      <c r="K69" s="86"/>
      <c r="L69" s="143">
        <f>LOOKUP(K69,SCORE3!D:D,SCORE3!A:A)</f>
        <v>0</v>
      </c>
      <c r="M69" s="86"/>
      <c r="N69" s="87">
        <f>LOOKUP(M69,SCORE3!C:C,SCORE3!A:A)</f>
        <v>0</v>
      </c>
      <c r="O69" s="86"/>
      <c r="P69" s="85">
        <f>LOOKUP(O69,SCORE1!M:M,SCORE1!L:L)</f>
        <v>0</v>
      </c>
      <c r="Q69" s="88"/>
      <c r="R69" s="87">
        <f>LOOKUP(Q69,SCORE3!K:K,SCORE3!L:L)</f>
        <v>0</v>
      </c>
      <c r="S69" s="88"/>
      <c r="T69" s="143">
        <f>LOOKUP(S69,SCORE3!G:G,SCORE3!E:E)</f>
        <v>0</v>
      </c>
      <c r="U69" s="88"/>
      <c r="V69" s="87">
        <f>LOOKUP(U69,SCORE3!H:H,SCORE3!E:E)</f>
        <v>0</v>
      </c>
      <c r="W69" s="84"/>
      <c r="X69" s="143">
        <f>LOOKUP(W69,SCORE3!I:I,SCORE3!E:E)</f>
        <v>0</v>
      </c>
      <c r="Y69" s="146">
        <f t="shared" si="1"/>
        <v>0</v>
      </c>
      <c r="Z69" s="16"/>
    </row>
    <row r="70" spans="2:26" ht="19.5" customHeight="1">
      <c r="B70" s="83">
        <v>62</v>
      </c>
      <c r="C70" s="90"/>
      <c r="D70" s="90"/>
      <c r="E70" s="90"/>
      <c r="F70" s="104"/>
      <c r="G70" s="84"/>
      <c r="H70" s="143">
        <f>LOOKUP(G70,SCORE3!B:B,SCORE3!A:A)</f>
        <v>0</v>
      </c>
      <c r="I70" s="86"/>
      <c r="J70" s="85">
        <f>LOOKUP(I70,SCORE1!E:E,SCORE1!D:D)</f>
        <v>0</v>
      </c>
      <c r="K70" s="86"/>
      <c r="L70" s="143">
        <f>LOOKUP(K70,SCORE3!D:D,SCORE3!A:A)</f>
        <v>0</v>
      </c>
      <c r="M70" s="86"/>
      <c r="N70" s="87">
        <f>LOOKUP(M70,SCORE3!C:C,SCORE3!A:A)</f>
        <v>0</v>
      </c>
      <c r="O70" s="86"/>
      <c r="P70" s="85">
        <f>LOOKUP(O70,SCORE1!M:M,SCORE1!L:L)</f>
        <v>0</v>
      </c>
      <c r="Q70" s="88"/>
      <c r="R70" s="87">
        <f>LOOKUP(Q70,SCORE3!K:K,SCORE3!L:L)</f>
        <v>0</v>
      </c>
      <c r="S70" s="88"/>
      <c r="T70" s="143">
        <f>LOOKUP(S70,SCORE3!G:G,SCORE3!E:E)</f>
        <v>0</v>
      </c>
      <c r="U70" s="88"/>
      <c r="V70" s="87">
        <f>LOOKUP(U70,SCORE3!H:H,SCORE3!E:E)</f>
        <v>0</v>
      </c>
      <c r="W70" s="84"/>
      <c r="X70" s="143">
        <f>LOOKUP(W70,SCORE3!I:I,SCORE3!E:E)</f>
        <v>0</v>
      </c>
      <c r="Y70" s="146">
        <f t="shared" si="1"/>
        <v>0</v>
      </c>
      <c r="Z70" s="16"/>
    </row>
    <row r="71" spans="2:26" ht="19.5" customHeight="1">
      <c r="B71" s="83">
        <v>63</v>
      </c>
      <c r="C71" s="89"/>
      <c r="D71" s="90"/>
      <c r="E71" s="90"/>
      <c r="F71" s="91"/>
      <c r="G71" s="84"/>
      <c r="H71" s="143">
        <f>LOOKUP(G71,SCORE3!B:B,SCORE3!A:A)</f>
        <v>0</v>
      </c>
      <c r="I71" s="86"/>
      <c r="J71" s="85">
        <f>LOOKUP(I71,SCORE1!E:E,SCORE1!D:D)</f>
        <v>0</v>
      </c>
      <c r="K71" s="86"/>
      <c r="L71" s="143">
        <f>LOOKUP(K71,SCORE3!D:D,SCORE3!A:A)</f>
        <v>0</v>
      </c>
      <c r="M71" s="86"/>
      <c r="N71" s="87">
        <f>LOOKUP(M71,SCORE3!C:C,SCORE3!A:A)</f>
        <v>0</v>
      </c>
      <c r="O71" s="86"/>
      <c r="P71" s="85">
        <f>LOOKUP(O71,SCORE1!M:M,SCORE1!L:L)</f>
        <v>0</v>
      </c>
      <c r="Q71" s="88"/>
      <c r="R71" s="87">
        <f>LOOKUP(Q71,SCORE3!K:K,SCORE3!L:L)</f>
        <v>0</v>
      </c>
      <c r="S71" s="88"/>
      <c r="T71" s="143">
        <f>LOOKUP(S71,SCORE3!G:G,SCORE3!E:E)</f>
        <v>0</v>
      </c>
      <c r="U71" s="88"/>
      <c r="V71" s="87">
        <f>LOOKUP(U71,SCORE3!H:H,SCORE3!E:E)</f>
        <v>0</v>
      </c>
      <c r="W71" s="84"/>
      <c r="X71" s="143">
        <f>LOOKUP(W71,SCORE3!I:I,SCORE3!E:E)</f>
        <v>0</v>
      </c>
      <c r="Y71" s="146">
        <f t="shared" si="1"/>
        <v>0</v>
      </c>
      <c r="Z71" s="16"/>
    </row>
    <row r="72" spans="2:26" ht="19.5" customHeight="1">
      <c r="B72" s="83">
        <v>64</v>
      </c>
      <c r="C72" s="205"/>
      <c r="D72" s="90"/>
      <c r="E72" s="90"/>
      <c r="F72" s="91"/>
      <c r="G72" s="84"/>
      <c r="H72" s="143">
        <f>LOOKUP(G72,SCORE3!B:B,SCORE3!A:A)</f>
        <v>0</v>
      </c>
      <c r="I72" s="86"/>
      <c r="J72" s="85">
        <f>LOOKUP(I72,SCORE1!E:E,SCORE1!D:D)</f>
        <v>0</v>
      </c>
      <c r="K72" s="86"/>
      <c r="L72" s="143">
        <f>LOOKUP(K72,SCORE3!D:D,SCORE3!A:A)</f>
        <v>0</v>
      </c>
      <c r="M72" s="86"/>
      <c r="N72" s="87">
        <f>LOOKUP(M72,SCORE3!C:C,SCORE3!A:A)</f>
        <v>0</v>
      </c>
      <c r="O72" s="86"/>
      <c r="P72" s="85">
        <f>LOOKUP(O72,SCORE1!M:M,SCORE1!L:L)</f>
        <v>0</v>
      </c>
      <c r="Q72" s="88"/>
      <c r="R72" s="87">
        <f>LOOKUP(Q72,SCORE3!K:K,SCORE3!L:L)</f>
        <v>0</v>
      </c>
      <c r="S72" s="88"/>
      <c r="T72" s="143">
        <f>LOOKUP(S72,SCORE3!G:G,SCORE3!E:E)</f>
        <v>0</v>
      </c>
      <c r="U72" s="88"/>
      <c r="V72" s="87">
        <f>LOOKUP(U72,SCORE3!H:H,SCORE3!E:E)</f>
        <v>0</v>
      </c>
      <c r="W72" s="84"/>
      <c r="X72" s="143">
        <f>LOOKUP(W72,SCORE3!I:I,SCORE3!E:E)</f>
        <v>0</v>
      </c>
      <c r="Y72" s="146">
        <f t="shared" si="1"/>
        <v>0</v>
      </c>
      <c r="Z72" s="16"/>
    </row>
    <row r="73" spans="2:26" ht="19.5" customHeight="1">
      <c r="B73" s="83">
        <v>65</v>
      </c>
      <c r="C73" s="206"/>
      <c r="D73" s="90"/>
      <c r="E73" s="90"/>
      <c r="F73" s="92"/>
      <c r="G73" s="84"/>
      <c r="H73" s="143">
        <f>LOOKUP(G73,SCORE3!B:B,SCORE3!A:A)</f>
        <v>0</v>
      </c>
      <c r="I73" s="86"/>
      <c r="J73" s="85">
        <f>LOOKUP(I73,SCORE1!E:E,SCORE1!D:D)</f>
        <v>0</v>
      </c>
      <c r="K73" s="86"/>
      <c r="L73" s="143">
        <f>LOOKUP(K73,SCORE3!D:D,SCORE3!A:A)</f>
        <v>0</v>
      </c>
      <c r="M73" s="86"/>
      <c r="N73" s="87">
        <f>LOOKUP(M73,SCORE3!C:C,SCORE3!A:A)</f>
        <v>0</v>
      </c>
      <c r="O73" s="86"/>
      <c r="P73" s="85">
        <f>LOOKUP(O73,SCORE1!M:M,SCORE1!L:L)</f>
        <v>0</v>
      </c>
      <c r="Q73" s="88"/>
      <c r="R73" s="87">
        <f>LOOKUP(Q73,SCORE3!K:K,SCORE3!L:L)</f>
        <v>0</v>
      </c>
      <c r="S73" s="88"/>
      <c r="T73" s="143">
        <f>LOOKUP(S73,SCORE3!G:G,SCORE3!E:E)</f>
        <v>0</v>
      </c>
      <c r="U73" s="88"/>
      <c r="V73" s="87">
        <f>LOOKUP(U73,SCORE3!H:H,SCORE3!E:E)</f>
        <v>0</v>
      </c>
      <c r="W73" s="84"/>
      <c r="X73" s="143">
        <f>LOOKUP(W73,SCORE3!I:I,SCORE3!E:E)</f>
        <v>0</v>
      </c>
      <c r="Y73" s="146">
        <f aca="true" t="shared" si="2" ref="Y73:Y104">H73+J73+L73+N73+P73+R73+T73+V73+X73</f>
        <v>0</v>
      </c>
      <c r="Z73" s="16"/>
    </row>
    <row r="74" spans="2:26" ht="19.5" customHeight="1">
      <c r="B74" s="83">
        <v>66</v>
      </c>
      <c r="C74" s="101"/>
      <c r="D74" s="102"/>
      <c r="E74" s="102"/>
      <c r="F74" s="103"/>
      <c r="G74" s="84"/>
      <c r="H74" s="143">
        <f>LOOKUP(G74,SCORE3!B:B,SCORE3!A:A)</f>
        <v>0</v>
      </c>
      <c r="I74" s="86"/>
      <c r="J74" s="85">
        <f>LOOKUP(I74,SCORE1!E:E,SCORE1!D:D)</f>
        <v>0</v>
      </c>
      <c r="K74" s="86"/>
      <c r="L74" s="143">
        <f>LOOKUP(K74,SCORE3!D:D,SCORE3!A:A)</f>
        <v>0</v>
      </c>
      <c r="M74" s="86"/>
      <c r="N74" s="87">
        <f>LOOKUP(M74,SCORE3!C:C,SCORE3!A:A)</f>
        <v>0</v>
      </c>
      <c r="O74" s="86"/>
      <c r="P74" s="85">
        <f>LOOKUP(O74,SCORE1!M:M,SCORE1!L:L)</f>
        <v>0</v>
      </c>
      <c r="Q74" s="88"/>
      <c r="R74" s="87">
        <f>LOOKUP(Q74,SCORE3!K:K,SCORE3!L:L)</f>
        <v>0</v>
      </c>
      <c r="S74" s="88"/>
      <c r="T74" s="143">
        <f>LOOKUP(S74,SCORE3!G:G,SCORE3!E:E)</f>
        <v>0</v>
      </c>
      <c r="U74" s="88"/>
      <c r="V74" s="87">
        <f>LOOKUP(U74,SCORE3!H:H,SCORE3!E:E)</f>
        <v>0</v>
      </c>
      <c r="W74" s="84"/>
      <c r="X74" s="143">
        <f>LOOKUP(W74,SCORE3!I:I,SCORE3!E:E)</f>
        <v>0</v>
      </c>
      <c r="Y74" s="146">
        <f t="shared" si="2"/>
        <v>0</v>
      </c>
      <c r="Z74" s="16"/>
    </row>
    <row r="75" spans="2:26" ht="19.5" customHeight="1">
      <c r="B75" s="83">
        <v>67</v>
      </c>
      <c r="C75" s="90"/>
      <c r="D75" s="90"/>
      <c r="E75" s="90"/>
      <c r="F75" s="104"/>
      <c r="G75" s="84"/>
      <c r="H75" s="143">
        <f>LOOKUP(G75,SCORE3!B:B,SCORE3!A:A)</f>
        <v>0</v>
      </c>
      <c r="I75" s="86"/>
      <c r="J75" s="85">
        <f>LOOKUP(I75,SCORE1!E:E,SCORE1!D:D)</f>
        <v>0</v>
      </c>
      <c r="K75" s="86"/>
      <c r="L75" s="143">
        <f>LOOKUP(K75,SCORE3!D:D,SCORE3!A:A)</f>
        <v>0</v>
      </c>
      <c r="M75" s="86"/>
      <c r="N75" s="87">
        <f>LOOKUP(M75,SCORE3!C:C,SCORE3!A:A)</f>
        <v>0</v>
      </c>
      <c r="O75" s="86"/>
      <c r="P75" s="85">
        <f>LOOKUP(O75,SCORE1!M:M,SCORE1!L:L)</f>
        <v>0</v>
      </c>
      <c r="Q75" s="88"/>
      <c r="R75" s="87">
        <f>LOOKUP(Q75,SCORE3!K:K,SCORE3!L:L)</f>
        <v>0</v>
      </c>
      <c r="S75" s="88"/>
      <c r="T75" s="143">
        <f>LOOKUP(S75,SCORE3!G:G,SCORE3!E:E)</f>
        <v>0</v>
      </c>
      <c r="U75" s="88"/>
      <c r="V75" s="87">
        <f>LOOKUP(U75,SCORE3!H:H,SCORE3!E:E)</f>
        <v>0</v>
      </c>
      <c r="W75" s="84"/>
      <c r="X75" s="143">
        <f>LOOKUP(W75,SCORE3!I:I,SCORE3!E:E)</f>
        <v>0</v>
      </c>
      <c r="Y75" s="146">
        <f t="shared" si="2"/>
        <v>0</v>
      </c>
      <c r="Z75" s="16"/>
    </row>
    <row r="76" spans="2:26" ht="19.5" customHeight="1">
      <c r="B76" s="83">
        <v>68</v>
      </c>
      <c r="C76" s="89"/>
      <c r="D76" s="90"/>
      <c r="E76" s="90"/>
      <c r="F76" s="91"/>
      <c r="G76" s="84"/>
      <c r="H76" s="143">
        <f>LOOKUP(G76,SCORE3!B:B,SCORE3!A:A)</f>
        <v>0</v>
      </c>
      <c r="I76" s="86"/>
      <c r="J76" s="85">
        <f>LOOKUP(I76,SCORE1!E:E,SCORE1!D:D)</f>
        <v>0</v>
      </c>
      <c r="K76" s="86"/>
      <c r="L76" s="143">
        <f>LOOKUP(K76,SCORE3!D:D,SCORE3!A:A)</f>
        <v>0</v>
      </c>
      <c r="M76" s="86"/>
      <c r="N76" s="87">
        <f>LOOKUP(M76,SCORE3!C:C,SCORE3!A:A)</f>
        <v>0</v>
      </c>
      <c r="O76" s="86"/>
      <c r="P76" s="85">
        <f>LOOKUP(O76,SCORE1!M:M,SCORE1!L:L)</f>
        <v>0</v>
      </c>
      <c r="Q76" s="88"/>
      <c r="R76" s="87">
        <f>LOOKUP(Q76,SCORE3!K:K,SCORE3!L:L)</f>
        <v>0</v>
      </c>
      <c r="S76" s="88"/>
      <c r="T76" s="143">
        <f>LOOKUP(S76,SCORE3!G:G,SCORE3!E:E)</f>
        <v>0</v>
      </c>
      <c r="U76" s="88"/>
      <c r="V76" s="87">
        <f>LOOKUP(U76,SCORE3!H:H,SCORE3!E:E)</f>
        <v>0</v>
      </c>
      <c r="W76" s="84"/>
      <c r="X76" s="143">
        <f>LOOKUP(W76,SCORE3!I:I,SCORE3!E:E)</f>
        <v>0</v>
      </c>
      <c r="Y76" s="146">
        <f t="shared" si="2"/>
        <v>0</v>
      </c>
      <c r="Z76" s="16"/>
    </row>
    <row r="77" spans="2:26" ht="19.5" customHeight="1">
      <c r="B77" s="83">
        <v>69</v>
      </c>
      <c r="C77" s="89"/>
      <c r="D77" s="90"/>
      <c r="E77" s="90"/>
      <c r="F77" s="91"/>
      <c r="G77" s="84"/>
      <c r="H77" s="143">
        <f>LOOKUP(G77,SCORE3!B:B,SCORE3!A:A)</f>
        <v>0</v>
      </c>
      <c r="I77" s="86"/>
      <c r="J77" s="85">
        <f>LOOKUP(I77,SCORE1!E:E,SCORE1!D:D)</f>
        <v>0</v>
      </c>
      <c r="K77" s="86"/>
      <c r="L77" s="143">
        <f>LOOKUP(K77,SCORE3!D:D,SCORE3!A:A)</f>
        <v>0</v>
      </c>
      <c r="M77" s="86"/>
      <c r="N77" s="87">
        <f>LOOKUP(M77,SCORE3!C:C,SCORE3!A:A)</f>
        <v>0</v>
      </c>
      <c r="O77" s="86"/>
      <c r="P77" s="85">
        <f>LOOKUP(O77,SCORE1!M:M,SCORE1!L:L)</f>
        <v>0</v>
      </c>
      <c r="Q77" s="88"/>
      <c r="R77" s="87">
        <f>LOOKUP(Q77,SCORE3!K:K,SCORE3!L:L)</f>
        <v>0</v>
      </c>
      <c r="S77" s="88"/>
      <c r="T77" s="143">
        <f>LOOKUP(S77,SCORE3!G:G,SCORE3!E:E)</f>
        <v>0</v>
      </c>
      <c r="U77" s="88"/>
      <c r="V77" s="87">
        <f>LOOKUP(U77,SCORE3!H:H,SCORE3!E:E)</f>
        <v>0</v>
      </c>
      <c r="W77" s="84"/>
      <c r="X77" s="143">
        <f>LOOKUP(W77,SCORE3!I:I,SCORE3!E:E)</f>
        <v>0</v>
      </c>
      <c r="Y77" s="146">
        <f t="shared" si="2"/>
        <v>0</v>
      </c>
      <c r="Z77" s="16"/>
    </row>
    <row r="78" spans="2:26" ht="19.5" customHeight="1">
      <c r="B78" s="83">
        <v>70</v>
      </c>
      <c r="C78" s="205"/>
      <c r="D78" s="90"/>
      <c r="E78" s="90"/>
      <c r="F78" s="92"/>
      <c r="G78" s="84"/>
      <c r="H78" s="143">
        <f>LOOKUP(G78,SCORE3!B:B,SCORE3!A:A)</f>
        <v>0</v>
      </c>
      <c r="I78" s="86"/>
      <c r="J78" s="85">
        <f>LOOKUP(I78,SCORE1!E:E,SCORE1!D:D)</f>
        <v>0</v>
      </c>
      <c r="K78" s="86"/>
      <c r="L78" s="143">
        <f>LOOKUP(K78,SCORE3!D:D,SCORE3!A:A)</f>
        <v>0</v>
      </c>
      <c r="M78" s="86"/>
      <c r="N78" s="87">
        <f>LOOKUP(M78,SCORE3!C:C,SCORE3!A:A)</f>
        <v>0</v>
      </c>
      <c r="O78" s="86"/>
      <c r="P78" s="85">
        <f>LOOKUP(O78,SCORE1!M:M,SCORE1!L:L)</f>
        <v>0</v>
      </c>
      <c r="Q78" s="88"/>
      <c r="R78" s="87">
        <f>LOOKUP(Q78,SCORE3!K:K,SCORE3!L:L)</f>
        <v>0</v>
      </c>
      <c r="S78" s="88"/>
      <c r="T78" s="143">
        <f>LOOKUP(S78,SCORE3!G:G,SCORE3!E:E)</f>
        <v>0</v>
      </c>
      <c r="U78" s="88"/>
      <c r="V78" s="87">
        <f>LOOKUP(U78,SCORE3!H:H,SCORE3!E:E)</f>
        <v>0</v>
      </c>
      <c r="W78" s="84"/>
      <c r="X78" s="143">
        <f>LOOKUP(W78,SCORE3!I:I,SCORE3!E:E)</f>
        <v>0</v>
      </c>
      <c r="Y78" s="146">
        <f t="shared" si="2"/>
        <v>0</v>
      </c>
      <c r="Z78" s="16"/>
    </row>
    <row r="79" spans="2:26" ht="19.5" customHeight="1">
      <c r="B79" s="83">
        <v>71</v>
      </c>
      <c r="C79" s="206"/>
      <c r="D79" s="102"/>
      <c r="E79" s="102"/>
      <c r="F79" s="103"/>
      <c r="G79" s="84"/>
      <c r="H79" s="143">
        <f>LOOKUP(G79,SCORE3!B:B,SCORE3!A:A)</f>
        <v>0</v>
      </c>
      <c r="I79" s="86"/>
      <c r="J79" s="85">
        <f>LOOKUP(I79,SCORE1!E:E,SCORE1!D:D)</f>
        <v>0</v>
      </c>
      <c r="K79" s="86"/>
      <c r="L79" s="143">
        <f>LOOKUP(K79,SCORE3!D:D,SCORE3!A:A)</f>
        <v>0</v>
      </c>
      <c r="M79" s="86"/>
      <c r="N79" s="87">
        <f>LOOKUP(M79,SCORE3!C:C,SCORE3!A:A)</f>
        <v>0</v>
      </c>
      <c r="O79" s="86"/>
      <c r="P79" s="85">
        <f>LOOKUP(O79,SCORE1!M:M,SCORE1!L:L)</f>
        <v>0</v>
      </c>
      <c r="Q79" s="88"/>
      <c r="R79" s="87">
        <f>LOOKUP(Q79,SCORE3!K:K,SCORE3!L:L)</f>
        <v>0</v>
      </c>
      <c r="S79" s="88"/>
      <c r="T79" s="143">
        <f>LOOKUP(S79,SCORE3!G:G,SCORE3!E:E)</f>
        <v>0</v>
      </c>
      <c r="U79" s="88"/>
      <c r="V79" s="87">
        <f>LOOKUP(U79,SCORE3!H:H,SCORE3!E:E)</f>
        <v>0</v>
      </c>
      <c r="W79" s="84"/>
      <c r="X79" s="143">
        <f>LOOKUP(W79,SCORE3!I:I,SCORE3!E:E)</f>
        <v>0</v>
      </c>
      <c r="Y79" s="146">
        <f t="shared" si="2"/>
        <v>0</v>
      </c>
      <c r="Z79" s="16"/>
    </row>
    <row r="80" spans="2:26" ht="19.5" customHeight="1">
      <c r="B80" s="83">
        <v>72</v>
      </c>
      <c r="C80" s="205"/>
      <c r="D80" s="90"/>
      <c r="E80" s="90"/>
      <c r="F80" s="104"/>
      <c r="G80" s="84"/>
      <c r="H80" s="143">
        <f>LOOKUP(G80,SCORE3!B:B,SCORE3!A:A)</f>
        <v>0</v>
      </c>
      <c r="I80" s="86"/>
      <c r="J80" s="85">
        <f>LOOKUP(I80,SCORE1!E:E,SCORE1!D:D)</f>
        <v>0</v>
      </c>
      <c r="K80" s="86"/>
      <c r="L80" s="143">
        <f>LOOKUP(K80,SCORE3!D:D,SCORE3!A:A)</f>
        <v>0</v>
      </c>
      <c r="M80" s="86"/>
      <c r="N80" s="87">
        <f>LOOKUP(M80,SCORE3!C:C,SCORE3!A:A)</f>
        <v>0</v>
      </c>
      <c r="O80" s="86"/>
      <c r="P80" s="85">
        <f>LOOKUP(O80,SCORE1!M:M,SCORE1!L:L)</f>
        <v>0</v>
      </c>
      <c r="Q80" s="88"/>
      <c r="R80" s="87">
        <f>LOOKUP(Q80,SCORE3!K:K,SCORE3!L:L)</f>
        <v>0</v>
      </c>
      <c r="S80" s="88"/>
      <c r="T80" s="143">
        <f>LOOKUP(S80,SCORE3!G:G,SCORE3!E:E)</f>
        <v>0</v>
      </c>
      <c r="U80" s="88"/>
      <c r="V80" s="87">
        <f>LOOKUP(U80,SCORE3!H:H,SCORE3!E:E)</f>
        <v>0</v>
      </c>
      <c r="W80" s="84"/>
      <c r="X80" s="143">
        <f>LOOKUP(W80,SCORE3!I:I,SCORE3!E:E)</f>
        <v>0</v>
      </c>
      <c r="Y80" s="146">
        <f t="shared" si="2"/>
        <v>0</v>
      </c>
      <c r="Z80" s="16"/>
    </row>
    <row r="81" spans="2:26" ht="19.5" customHeight="1">
      <c r="B81" s="83">
        <v>73</v>
      </c>
      <c r="C81" s="206"/>
      <c r="D81" s="90"/>
      <c r="E81" s="90"/>
      <c r="F81" s="91"/>
      <c r="G81" s="84"/>
      <c r="H81" s="143">
        <f>LOOKUP(G81,SCORE3!B:B,SCORE3!A:A)</f>
        <v>0</v>
      </c>
      <c r="I81" s="86"/>
      <c r="J81" s="85">
        <f>LOOKUP(I81,SCORE1!E:E,SCORE1!D:D)</f>
        <v>0</v>
      </c>
      <c r="K81" s="86"/>
      <c r="L81" s="143">
        <f>LOOKUP(K81,SCORE3!D:D,SCORE3!A:A)</f>
        <v>0</v>
      </c>
      <c r="M81" s="86"/>
      <c r="N81" s="87">
        <f>LOOKUP(M81,SCORE3!C:C,SCORE3!A:A)</f>
        <v>0</v>
      </c>
      <c r="O81" s="86"/>
      <c r="P81" s="85">
        <f>LOOKUP(O81,SCORE1!M:M,SCORE1!L:L)</f>
        <v>0</v>
      </c>
      <c r="Q81" s="88"/>
      <c r="R81" s="87">
        <f>LOOKUP(Q81,SCORE3!K:K,SCORE3!L:L)</f>
        <v>0</v>
      </c>
      <c r="S81" s="88"/>
      <c r="T81" s="143">
        <f>LOOKUP(S81,SCORE3!G:G,SCORE3!E:E)</f>
        <v>0</v>
      </c>
      <c r="U81" s="88"/>
      <c r="V81" s="87">
        <f>LOOKUP(U81,SCORE3!H:H,SCORE3!E:E)</f>
        <v>0</v>
      </c>
      <c r="W81" s="84"/>
      <c r="X81" s="143">
        <f>LOOKUP(W81,SCORE3!I:I,SCORE3!E:E)</f>
        <v>0</v>
      </c>
      <c r="Y81" s="146">
        <f t="shared" si="2"/>
        <v>0</v>
      </c>
      <c r="Z81" s="16"/>
    </row>
    <row r="82" spans="2:26" ht="19.5" customHeight="1">
      <c r="B82" s="83">
        <v>74</v>
      </c>
      <c r="C82" s="89"/>
      <c r="D82" s="90"/>
      <c r="E82" s="90"/>
      <c r="F82" s="91"/>
      <c r="G82" s="84"/>
      <c r="H82" s="143">
        <f>LOOKUP(G82,SCORE3!B:B,SCORE3!A:A)</f>
        <v>0</v>
      </c>
      <c r="I82" s="86"/>
      <c r="J82" s="85">
        <f>LOOKUP(I82,SCORE1!E:E,SCORE1!D:D)</f>
        <v>0</v>
      </c>
      <c r="K82" s="86"/>
      <c r="L82" s="143">
        <f>LOOKUP(K82,SCORE3!D:D,SCORE3!A:A)</f>
        <v>0</v>
      </c>
      <c r="M82" s="86"/>
      <c r="N82" s="87">
        <f>LOOKUP(M82,SCORE3!C:C,SCORE3!A:A)</f>
        <v>0</v>
      </c>
      <c r="O82" s="86"/>
      <c r="P82" s="85">
        <f>LOOKUP(O82,SCORE1!M:M,SCORE1!L:L)</f>
        <v>0</v>
      </c>
      <c r="Q82" s="88"/>
      <c r="R82" s="87">
        <f>LOOKUP(Q82,SCORE3!K:K,SCORE3!L:L)</f>
        <v>0</v>
      </c>
      <c r="S82" s="88"/>
      <c r="T82" s="143">
        <f>LOOKUP(S82,SCORE3!G:G,SCORE3!E:E)</f>
        <v>0</v>
      </c>
      <c r="U82" s="88"/>
      <c r="V82" s="87">
        <f>LOOKUP(U82,SCORE3!H:H,SCORE3!E:E)</f>
        <v>0</v>
      </c>
      <c r="W82" s="84"/>
      <c r="X82" s="143">
        <f>LOOKUP(W82,SCORE3!I:I,SCORE3!E:E)</f>
        <v>0</v>
      </c>
      <c r="Y82" s="146">
        <f t="shared" si="2"/>
        <v>0</v>
      </c>
      <c r="Z82" s="16"/>
    </row>
    <row r="83" spans="2:26" ht="19.5" customHeight="1">
      <c r="B83" s="83">
        <v>75</v>
      </c>
      <c r="C83" s="90"/>
      <c r="D83" s="90"/>
      <c r="E83" s="90"/>
      <c r="F83" s="92"/>
      <c r="G83" s="84"/>
      <c r="H83" s="143">
        <f>LOOKUP(G83,SCORE3!B:B,SCORE3!A:A)</f>
        <v>0</v>
      </c>
      <c r="I83" s="86"/>
      <c r="J83" s="85">
        <f>LOOKUP(I83,SCORE1!E:E,SCORE1!D:D)</f>
        <v>0</v>
      </c>
      <c r="K83" s="86"/>
      <c r="L83" s="143">
        <f>LOOKUP(K83,SCORE3!D:D,SCORE3!A:A)</f>
        <v>0</v>
      </c>
      <c r="M83" s="86"/>
      <c r="N83" s="87">
        <f>LOOKUP(M83,SCORE3!C:C,SCORE3!A:A)</f>
        <v>0</v>
      </c>
      <c r="O83" s="86"/>
      <c r="P83" s="85">
        <f>LOOKUP(O83,SCORE1!M:M,SCORE1!L:L)</f>
        <v>0</v>
      </c>
      <c r="Q83" s="88"/>
      <c r="R83" s="87">
        <f>LOOKUP(Q83,SCORE3!K:K,SCORE3!L:L)</f>
        <v>0</v>
      </c>
      <c r="S83" s="88"/>
      <c r="T83" s="143">
        <f>LOOKUP(S83,SCORE3!G:G,SCORE3!E:E)</f>
        <v>0</v>
      </c>
      <c r="U83" s="88"/>
      <c r="V83" s="87">
        <f>LOOKUP(U83,SCORE3!H:H,SCORE3!E:E)</f>
        <v>0</v>
      </c>
      <c r="W83" s="84"/>
      <c r="X83" s="143">
        <f>LOOKUP(W83,SCORE3!I:I,SCORE3!E:E)</f>
        <v>0</v>
      </c>
      <c r="Y83" s="146">
        <f t="shared" si="2"/>
        <v>0</v>
      </c>
      <c r="Z83" s="16"/>
    </row>
    <row r="84" spans="2:26" ht="19.5" customHeight="1">
      <c r="B84" s="83">
        <v>76</v>
      </c>
      <c r="C84" s="101"/>
      <c r="D84" s="102"/>
      <c r="E84" s="102"/>
      <c r="F84" s="103"/>
      <c r="G84" s="84"/>
      <c r="H84" s="143">
        <f>LOOKUP(G84,SCORE3!B:B,SCORE3!A:A)</f>
        <v>0</v>
      </c>
      <c r="I84" s="86"/>
      <c r="J84" s="85">
        <f>LOOKUP(I84,SCORE1!E:E,SCORE1!D:D)</f>
        <v>0</v>
      </c>
      <c r="K84" s="86"/>
      <c r="L84" s="143">
        <f>LOOKUP(K84,SCORE3!D:D,SCORE3!A:A)</f>
        <v>0</v>
      </c>
      <c r="M84" s="86"/>
      <c r="N84" s="87">
        <f>LOOKUP(M84,SCORE3!C:C,SCORE3!A:A)</f>
        <v>0</v>
      </c>
      <c r="O84" s="86"/>
      <c r="P84" s="85">
        <f>LOOKUP(O84,SCORE1!M:M,SCORE1!L:L)</f>
        <v>0</v>
      </c>
      <c r="Q84" s="88"/>
      <c r="R84" s="87">
        <f>LOOKUP(Q84,SCORE3!K:K,SCORE3!L:L)</f>
        <v>0</v>
      </c>
      <c r="S84" s="88"/>
      <c r="T84" s="143">
        <f>LOOKUP(S84,SCORE3!G:G,SCORE3!E:E)</f>
        <v>0</v>
      </c>
      <c r="U84" s="88"/>
      <c r="V84" s="87">
        <f>LOOKUP(U84,SCORE3!H:H,SCORE3!E:E)</f>
        <v>0</v>
      </c>
      <c r="W84" s="84"/>
      <c r="X84" s="143">
        <f>LOOKUP(W84,SCORE3!I:I,SCORE3!E:E)</f>
        <v>0</v>
      </c>
      <c r="Y84" s="146">
        <f t="shared" si="2"/>
        <v>0</v>
      </c>
      <c r="Z84" s="16"/>
    </row>
    <row r="85" spans="2:26" ht="19.5" customHeight="1">
      <c r="B85" s="83">
        <v>77</v>
      </c>
      <c r="C85" s="90"/>
      <c r="D85" s="90"/>
      <c r="E85" s="90"/>
      <c r="F85" s="104"/>
      <c r="G85" s="84"/>
      <c r="H85" s="143">
        <f>LOOKUP(G85,SCORE3!B:B,SCORE3!A:A)</f>
        <v>0</v>
      </c>
      <c r="I85" s="86"/>
      <c r="J85" s="85">
        <f>LOOKUP(I85,SCORE1!E:E,SCORE1!D:D)</f>
        <v>0</v>
      </c>
      <c r="K85" s="86"/>
      <c r="L85" s="143">
        <f>LOOKUP(K85,SCORE3!D:D,SCORE3!A:A)</f>
        <v>0</v>
      </c>
      <c r="M85" s="86"/>
      <c r="N85" s="87">
        <f>LOOKUP(M85,SCORE3!C:C,SCORE3!A:A)</f>
        <v>0</v>
      </c>
      <c r="O85" s="86"/>
      <c r="P85" s="85">
        <f>LOOKUP(O85,SCORE1!M:M,SCORE1!L:L)</f>
        <v>0</v>
      </c>
      <c r="Q85" s="88"/>
      <c r="R85" s="87">
        <f>LOOKUP(Q85,SCORE3!K:K,SCORE3!L:L)</f>
        <v>0</v>
      </c>
      <c r="S85" s="88"/>
      <c r="T85" s="143">
        <f>LOOKUP(S85,SCORE3!G:G,SCORE3!E:E)</f>
        <v>0</v>
      </c>
      <c r="U85" s="88"/>
      <c r="V85" s="87">
        <f>LOOKUP(U85,SCORE3!H:H,SCORE3!E:E)</f>
        <v>0</v>
      </c>
      <c r="W85" s="84"/>
      <c r="X85" s="143">
        <f>LOOKUP(W85,SCORE3!I:I,SCORE3!E:E)</f>
        <v>0</v>
      </c>
      <c r="Y85" s="146">
        <f t="shared" si="2"/>
        <v>0</v>
      </c>
      <c r="Z85" s="16"/>
    </row>
    <row r="86" spans="2:26" ht="19.5" customHeight="1">
      <c r="B86" s="83">
        <v>78</v>
      </c>
      <c r="C86" s="89"/>
      <c r="D86" s="90"/>
      <c r="E86" s="90"/>
      <c r="F86" s="91"/>
      <c r="G86" s="84"/>
      <c r="H86" s="143">
        <f>LOOKUP(G86,SCORE3!B:B,SCORE3!A:A)</f>
        <v>0</v>
      </c>
      <c r="I86" s="86"/>
      <c r="J86" s="85">
        <f>LOOKUP(I86,SCORE1!E:E,SCORE1!D:D)</f>
        <v>0</v>
      </c>
      <c r="K86" s="86"/>
      <c r="L86" s="143">
        <f>LOOKUP(K86,SCORE3!D:D,SCORE3!A:A)</f>
        <v>0</v>
      </c>
      <c r="M86" s="86"/>
      <c r="N86" s="87">
        <f>LOOKUP(M86,SCORE3!C:C,SCORE3!A:A)</f>
        <v>0</v>
      </c>
      <c r="O86" s="86"/>
      <c r="P86" s="85">
        <f>LOOKUP(O86,SCORE1!M:M,SCORE1!L:L)</f>
        <v>0</v>
      </c>
      <c r="Q86" s="88"/>
      <c r="R86" s="87">
        <f>LOOKUP(Q86,SCORE3!K:K,SCORE3!L:L)</f>
        <v>0</v>
      </c>
      <c r="S86" s="88"/>
      <c r="T86" s="143">
        <f>LOOKUP(S86,SCORE3!G:G,SCORE3!E:E)</f>
        <v>0</v>
      </c>
      <c r="U86" s="88"/>
      <c r="V86" s="87">
        <f>LOOKUP(U86,SCORE3!H:H,SCORE3!E:E)</f>
        <v>0</v>
      </c>
      <c r="W86" s="84"/>
      <c r="X86" s="143">
        <f>LOOKUP(W86,SCORE3!I:I,SCORE3!E:E)</f>
        <v>0</v>
      </c>
      <c r="Y86" s="146">
        <f t="shared" si="2"/>
        <v>0</v>
      </c>
      <c r="Z86" s="16"/>
    </row>
    <row r="87" spans="2:26" ht="19.5" customHeight="1">
      <c r="B87" s="83">
        <v>79</v>
      </c>
      <c r="C87" s="89"/>
      <c r="D87" s="90"/>
      <c r="E87" s="90"/>
      <c r="F87" s="91"/>
      <c r="G87" s="84"/>
      <c r="H87" s="143">
        <f>LOOKUP(G87,SCORE3!B:B,SCORE3!A:A)</f>
        <v>0</v>
      </c>
      <c r="I87" s="86"/>
      <c r="J87" s="85">
        <f>LOOKUP(I87,SCORE1!E:E,SCORE1!D:D)</f>
        <v>0</v>
      </c>
      <c r="K87" s="86"/>
      <c r="L87" s="143">
        <f>LOOKUP(K87,SCORE3!D:D,SCORE3!A:A)</f>
        <v>0</v>
      </c>
      <c r="M87" s="86"/>
      <c r="N87" s="87">
        <f>LOOKUP(M87,SCORE3!C:C,SCORE3!A:A)</f>
        <v>0</v>
      </c>
      <c r="O87" s="86"/>
      <c r="P87" s="85">
        <f>LOOKUP(O87,SCORE1!M:M,SCORE1!L:L)</f>
        <v>0</v>
      </c>
      <c r="Q87" s="88"/>
      <c r="R87" s="87">
        <f>LOOKUP(Q87,SCORE3!K:K,SCORE3!L:L)</f>
        <v>0</v>
      </c>
      <c r="S87" s="88"/>
      <c r="T87" s="143">
        <f>LOOKUP(S87,SCORE3!G:G,SCORE3!E:E)</f>
        <v>0</v>
      </c>
      <c r="U87" s="88"/>
      <c r="V87" s="87">
        <f>LOOKUP(U87,SCORE3!H:H,SCORE3!E:E)</f>
        <v>0</v>
      </c>
      <c r="W87" s="84"/>
      <c r="X87" s="143">
        <f>LOOKUP(W87,SCORE3!I:I,SCORE3!E:E)</f>
        <v>0</v>
      </c>
      <c r="Y87" s="146">
        <f t="shared" si="2"/>
        <v>0</v>
      </c>
      <c r="Z87" s="16"/>
    </row>
    <row r="88" spans="2:26" ht="19.5" customHeight="1">
      <c r="B88" s="83">
        <v>80</v>
      </c>
      <c r="C88" s="90"/>
      <c r="D88" s="90"/>
      <c r="E88" s="90"/>
      <c r="F88" s="92"/>
      <c r="G88" s="84"/>
      <c r="H88" s="143">
        <f>LOOKUP(G88,SCORE3!B:B,SCORE3!A:A)</f>
        <v>0</v>
      </c>
      <c r="I88" s="86"/>
      <c r="J88" s="85">
        <f>LOOKUP(I88,SCORE1!E:E,SCORE1!D:D)</f>
        <v>0</v>
      </c>
      <c r="K88" s="86"/>
      <c r="L88" s="143">
        <f>LOOKUP(K88,SCORE3!D:D,SCORE3!A:A)</f>
        <v>0</v>
      </c>
      <c r="M88" s="86"/>
      <c r="N88" s="87">
        <f>LOOKUP(M88,SCORE3!C:C,SCORE3!A:A)</f>
        <v>0</v>
      </c>
      <c r="O88" s="86"/>
      <c r="P88" s="85">
        <f>LOOKUP(O88,SCORE1!M:M,SCORE1!L:L)</f>
        <v>0</v>
      </c>
      <c r="Q88" s="88"/>
      <c r="R88" s="87">
        <f>LOOKUP(Q88,SCORE3!K:K,SCORE3!L:L)</f>
        <v>0</v>
      </c>
      <c r="S88" s="88"/>
      <c r="T88" s="143">
        <f>LOOKUP(S88,SCORE3!G:G,SCORE3!E:E)</f>
        <v>0</v>
      </c>
      <c r="U88" s="88"/>
      <c r="V88" s="87">
        <f>LOOKUP(U88,SCORE3!H:H,SCORE3!E:E)</f>
        <v>0</v>
      </c>
      <c r="W88" s="84"/>
      <c r="X88" s="143">
        <f>LOOKUP(W88,SCORE3!I:I,SCORE3!E:E)</f>
        <v>0</v>
      </c>
      <c r="Y88" s="146">
        <f t="shared" si="2"/>
        <v>0</v>
      </c>
      <c r="Z88" s="16"/>
    </row>
    <row r="89" spans="2:26" ht="19.5" customHeight="1">
      <c r="B89" s="83">
        <v>81</v>
      </c>
      <c r="C89" s="101"/>
      <c r="D89" s="102"/>
      <c r="E89" s="102"/>
      <c r="F89" s="103"/>
      <c r="G89" s="84"/>
      <c r="H89" s="143">
        <f>LOOKUP(G89,SCORE3!B:B,SCORE3!A:A)</f>
        <v>0</v>
      </c>
      <c r="I89" s="86"/>
      <c r="J89" s="85">
        <f>LOOKUP(I89,SCORE1!E:E,SCORE1!D:D)</f>
        <v>0</v>
      </c>
      <c r="K89" s="86"/>
      <c r="L89" s="143">
        <f>LOOKUP(K89,SCORE3!D:D,SCORE3!A:A)</f>
        <v>0</v>
      </c>
      <c r="M89" s="86"/>
      <c r="N89" s="87">
        <f>LOOKUP(M89,SCORE3!C:C,SCORE3!A:A)</f>
        <v>0</v>
      </c>
      <c r="O89" s="86"/>
      <c r="P89" s="85">
        <f>LOOKUP(O89,SCORE1!M:M,SCORE1!L:L)</f>
        <v>0</v>
      </c>
      <c r="Q89" s="88"/>
      <c r="R89" s="87">
        <f>LOOKUP(Q89,SCORE3!K:K,SCORE3!L:L)</f>
        <v>0</v>
      </c>
      <c r="S89" s="88"/>
      <c r="T89" s="143">
        <f>LOOKUP(S89,SCORE3!G:G,SCORE3!E:E)</f>
        <v>0</v>
      </c>
      <c r="U89" s="88"/>
      <c r="V89" s="87">
        <f>LOOKUP(U89,SCORE3!H:H,SCORE3!E:E)</f>
        <v>0</v>
      </c>
      <c r="W89" s="84"/>
      <c r="X89" s="143">
        <f>LOOKUP(W89,SCORE3!I:I,SCORE3!E:E)</f>
        <v>0</v>
      </c>
      <c r="Y89" s="146">
        <f t="shared" si="2"/>
        <v>0</v>
      </c>
      <c r="Z89" s="16"/>
    </row>
    <row r="90" spans="2:26" ht="19.5" customHeight="1">
      <c r="B90" s="83">
        <v>82</v>
      </c>
      <c r="C90" s="90"/>
      <c r="D90" s="90"/>
      <c r="E90" s="90"/>
      <c r="F90" s="104"/>
      <c r="G90" s="84"/>
      <c r="H90" s="143">
        <f>LOOKUP(G90,SCORE3!B:B,SCORE3!A:A)</f>
        <v>0</v>
      </c>
      <c r="I90" s="86"/>
      <c r="J90" s="85">
        <f>LOOKUP(I90,SCORE1!E:E,SCORE1!D:D)</f>
        <v>0</v>
      </c>
      <c r="K90" s="86"/>
      <c r="L90" s="143">
        <f>LOOKUP(K90,SCORE3!D:D,SCORE3!A:A)</f>
        <v>0</v>
      </c>
      <c r="M90" s="86"/>
      <c r="N90" s="87">
        <f>LOOKUP(M90,SCORE3!C:C,SCORE3!A:A)</f>
        <v>0</v>
      </c>
      <c r="O90" s="86"/>
      <c r="P90" s="85">
        <f>LOOKUP(O90,SCORE1!M:M,SCORE1!L:L)</f>
        <v>0</v>
      </c>
      <c r="Q90" s="88"/>
      <c r="R90" s="87">
        <f>LOOKUP(Q90,SCORE3!K:K,SCORE3!L:L)</f>
        <v>0</v>
      </c>
      <c r="S90" s="88"/>
      <c r="T90" s="143">
        <f>LOOKUP(S90,SCORE3!G:G,SCORE3!E:E)</f>
        <v>0</v>
      </c>
      <c r="U90" s="88"/>
      <c r="V90" s="87">
        <f>LOOKUP(U90,SCORE3!H:H,SCORE3!E:E)</f>
        <v>0</v>
      </c>
      <c r="W90" s="84"/>
      <c r="X90" s="143">
        <f>LOOKUP(W90,SCORE3!I:I,SCORE3!E:E)</f>
        <v>0</v>
      </c>
      <c r="Y90" s="146">
        <f t="shared" si="2"/>
        <v>0</v>
      </c>
      <c r="Z90" s="16"/>
    </row>
    <row r="91" spans="2:26" ht="19.5" customHeight="1">
      <c r="B91" s="83">
        <v>83</v>
      </c>
      <c r="C91" s="89"/>
      <c r="D91" s="90"/>
      <c r="E91" s="90"/>
      <c r="F91" s="91"/>
      <c r="G91" s="84"/>
      <c r="H91" s="143">
        <f>LOOKUP(G91,SCORE3!B:B,SCORE3!A:A)</f>
        <v>0</v>
      </c>
      <c r="I91" s="86"/>
      <c r="J91" s="85">
        <f>LOOKUP(I91,SCORE1!E:E,SCORE1!D:D)</f>
        <v>0</v>
      </c>
      <c r="K91" s="86"/>
      <c r="L91" s="143">
        <f>LOOKUP(K91,SCORE3!D:D,SCORE3!A:A)</f>
        <v>0</v>
      </c>
      <c r="M91" s="86"/>
      <c r="N91" s="87">
        <f>LOOKUP(M91,SCORE3!C:C,SCORE3!A:A)</f>
        <v>0</v>
      </c>
      <c r="O91" s="86"/>
      <c r="P91" s="85">
        <f>LOOKUP(O91,SCORE1!M:M,SCORE1!L:L)</f>
        <v>0</v>
      </c>
      <c r="Q91" s="88"/>
      <c r="R91" s="87">
        <f>LOOKUP(Q91,SCORE3!K:K,SCORE3!L:L)</f>
        <v>0</v>
      </c>
      <c r="S91" s="88"/>
      <c r="T91" s="143">
        <f>LOOKUP(S91,SCORE3!G:G,SCORE3!E:E)</f>
        <v>0</v>
      </c>
      <c r="U91" s="88"/>
      <c r="V91" s="87">
        <f>LOOKUP(U91,SCORE3!H:H,SCORE3!E:E)</f>
        <v>0</v>
      </c>
      <c r="W91" s="84"/>
      <c r="X91" s="143">
        <f>LOOKUP(W91,SCORE3!I:I,SCORE3!E:E)</f>
        <v>0</v>
      </c>
      <c r="Y91" s="146">
        <f t="shared" si="2"/>
        <v>0</v>
      </c>
      <c r="Z91" s="16"/>
    </row>
    <row r="92" spans="2:26" ht="19.5" customHeight="1">
      <c r="B92" s="83">
        <v>84</v>
      </c>
      <c r="C92" s="89"/>
      <c r="D92" s="90"/>
      <c r="E92" s="90"/>
      <c r="F92" s="91"/>
      <c r="G92" s="84"/>
      <c r="H92" s="143">
        <f>LOOKUP(G92,SCORE3!B:B,SCORE3!A:A)</f>
        <v>0</v>
      </c>
      <c r="I92" s="86"/>
      <c r="J92" s="85">
        <f>LOOKUP(I92,SCORE1!E:E,SCORE1!D:D)</f>
        <v>0</v>
      </c>
      <c r="K92" s="86"/>
      <c r="L92" s="143">
        <f>LOOKUP(K92,SCORE3!D:D,SCORE3!A:A)</f>
        <v>0</v>
      </c>
      <c r="M92" s="86"/>
      <c r="N92" s="87">
        <f>LOOKUP(M92,SCORE3!C:C,SCORE3!A:A)</f>
        <v>0</v>
      </c>
      <c r="O92" s="86"/>
      <c r="P92" s="85">
        <f>LOOKUP(O92,SCORE1!M:M,SCORE1!L:L)</f>
        <v>0</v>
      </c>
      <c r="Q92" s="88"/>
      <c r="R92" s="87">
        <f>LOOKUP(Q92,SCORE3!K:K,SCORE3!L:L)</f>
        <v>0</v>
      </c>
      <c r="S92" s="88"/>
      <c r="T92" s="143">
        <f>LOOKUP(S92,SCORE3!G:G,SCORE3!E:E)</f>
        <v>0</v>
      </c>
      <c r="U92" s="88"/>
      <c r="V92" s="87">
        <f>LOOKUP(U92,SCORE3!H:H,SCORE3!E:E)</f>
        <v>0</v>
      </c>
      <c r="W92" s="84"/>
      <c r="X92" s="143">
        <f>LOOKUP(W92,SCORE3!I:I,SCORE3!E:E)</f>
        <v>0</v>
      </c>
      <c r="Y92" s="146">
        <f t="shared" si="2"/>
        <v>0</v>
      </c>
      <c r="Z92" s="16"/>
    </row>
    <row r="93" spans="2:26" ht="19.5" customHeight="1">
      <c r="B93" s="83">
        <v>85</v>
      </c>
      <c r="C93" s="90"/>
      <c r="D93" s="90"/>
      <c r="E93" s="90"/>
      <c r="F93" s="92"/>
      <c r="G93" s="84"/>
      <c r="H93" s="143">
        <f>LOOKUP(G93,SCORE3!B:B,SCORE3!A:A)</f>
        <v>0</v>
      </c>
      <c r="I93" s="86"/>
      <c r="J93" s="85">
        <f>LOOKUP(I93,SCORE1!E:E,SCORE1!D:D)</f>
        <v>0</v>
      </c>
      <c r="K93" s="86"/>
      <c r="L93" s="143">
        <f>LOOKUP(K93,SCORE3!D:D,SCORE3!A:A)</f>
        <v>0</v>
      </c>
      <c r="M93" s="86"/>
      <c r="N93" s="87">
        <f>LOOKUP(M93,SCORE3!C:C,SCORE3!A:A)</f>
        <v>0</v>
      </c>
      <c r="O93" s="86"/>
      <c r="P93" s="85">
        <f>LOOKUP(O93,SCORE1!M:M,SCORE1!L:L)</f>
        <v>0</v>
      </c>
      <c r="Q93" s="88"/>
      <c r="R93" s="87">
        <f>LOOKUP(Q93,SCORE3!K:K,SCORE3!L:L)</f>
        <v>0</v>
      </c>
      <c r="S93" s="88"/>
      <c r="T93" s="143">
        <f>LOOKUP(S93,SCORE3!G:G,SCORE3!E:E)</f>
        <v>0</v>
      </c>
      <c r="U93" s="88"/>
      <c r="V93" s="87">
        <f>LOOKUP(U93,SCORE3!H:H,SCORE3!E:E)</f>
        <v>0</v>
      </c>
      <c r="W93" s="84"/>
      <c r="X93" s="143">
        <f>LOOKUP(W93,SCORE3!I:I,SCORE3!E:E)</f>
        <v>0</v>
      </c>
      <c r="Y93" s="146">
        <f t="shared" si="2"/>
        <v>0</v>
      </c>
      <c r="Z93" s="16"/>
    </row>
    <row r="94" spans="2:26" ht="19.5" customHeight="1">
      <c r="B94" s="83">
        <v>86</v>
      </c>
      <c r="C94" s="101"/>
      <c r="D94" s="102"/>
      <c r="E94" s="102"/>
      <c r="F94" s="103"/>
      <c r="G94" s="84"/>
      <c r="H94" s="143">
        <f>LOOKUP(G94,SCORE3!B:B,SCORE3!A:A)</f>
        <v>0</v>
      </c>
      <c r="I94" s="86"/>
      <c r="J94" s="85">
        <f>LOOKUP(I94,SCORE1!E:E,SCORE1!D:D)</f>
        <v>0</v>
      </c>
      <c r="K94" s="86"/>
      <c r="L94" s="143">
        <f>LOOKUP(K94,SCORE3!D:D,SCORE3!A:A)</f>
        <v>0</v>
      </c>
      <c r="M94" s="86"/>
      <c r="N94" s="87">
        <f>LOOKUP(M94,SCORE3!C:C,SCORE3!A:A)</f>
        <v>0</v>
      </c>
      <c r="O94" s="86"/>
      <c r="P94" s="85">
        <f>LOOKUP(O94,SCORE1!M:M,SCORE1!L:L)</f>
        <v>0</v>
      </c>
      <c r="Q94" s="88"/>
      <c r="R94" s="87">
        <f>LOOKUP(Q94,SCORE3!K:K,SCORE3!L:L)</f>
        <v>0</v>
      </c>
      <c r="S94" s="88"/>
      <c r="T94" s="143">
        <f>LOOKUP(S94,SCORE3!G:G,SCORE3!E:E)</f>
        <v>0</v>
      </c>
      <c r="U94" s="88"/>
      <c r="V94" s="87">
        <f>LOOKUP(U94,SCORE3!H:H,SCORE3!E:E)</f>
        <v>0</v>
      </c>
      <c r="W94" s="84"/>
      <c r="X94" s="143">
        <f>LOOKUP(W94,SCORE3!I:I,SCORE3!E:E)</f>
        <v>0</v>
      </c>
      <c r="Y94" s="146">
        <f t="shared" si="2"/>
        <v>0</v>
      </c>
      <c r="Z94" s="16"/>
    </row>
    <row r="95" spans="2:26" ht="19.5" customHeight="1">
      <c r="B95" s="83">
        <v>87</v>
      </c>
      <c r="C95" s="90"/>
      <c r="D95" s="90"/>
      <c r="E95" s="90"/>
      <c r="F95" s="104"/>
      <c r="G95" s="84"/>
      <c r="H95" s="143">
        <f>LOOKUP(G95,SCORE3!B:B,SCORE3!A:A)</f>
        <v>0</v>
      </c>
      <c r="I95" s="86"/>
      <c r="J95" s="85">
        <f>LOOKUP(I95,SCORE1!E:E,SCORE1!D:D)</f>
        <v>0</v>
      </c>
      <c r="K95" s="86"/>
      <c r="L95" s="143">
        <f>LOOKUP(K95,SCORE3!D:D,SCORE3!A:A)</f>
        <v>0</v>
      </c>
      <c r="M95" s="86"/>
      <c r="N95" s="87">
        <f>LOOKUP(M95,SCORE3!C:C,SCORE3!A:A)</f>
        <v>0</v>
      </c>
      <c r="O95" s="86"/>
      <c r="P95" s="85">
        <f>LOOKUP(O95,SCORE1!M:M,SCORE1!L:L)</f>
        <v>0</v>
      </c>
      <c r="Q95" s="88"/>
      <c r="R95" s="87">
        <f>LOOKUP(Q95,SCORE3!K:K,SCORE3!L:L)</f>
        <v>0</v>
      </c>
      <c r="S95" s="88"/>
      <c r="T95" s="143">
        <f>LOOKUP(S95,SCORE3!G:G,SCORE3!E:E)</f>
        <v>0</v>
      </c>
      <c r="U95" s="88"/>
      <c r="V95" s="87">
        <f>LOOKUP(U95,SCORE3!H:H,SCORE3!E:E)</f>
        <v>0</v>
      </c>
      <c r="W95" s="84"/>
      <c r="X95" s="143">
        <f>LOOKUP(W95,SCORE3!I:I,SCORE3!E:E)</f>
        <v>0</v>
      </c>
      <c r="Y95" s="146">
        <f t="shared" si="2"/>
        <v>0</v>
      </c>
      <c r="Z95" s="16"/>
    </row>
    <row r="96" spans="2:26" ht="19.5" customHeight="1">
      <c r="B96" s="83">
        <v>88</v>
      </c>
      <c r="C96" s="89"/>
      <c r="D96" s="90"/>
      <c r="E96" s="90"/>
      <c r="F96" s="91"/>
      <c r="G96" s="84"/>
      <c r="H96" s="143">
        <f>LOOKUP(G96,SCORE3!B:B,SCORE3!A:A)</f>
        <v>0</v>
      </c>
      <c r="I96" s="86"/>
      <c r="J96" s="85">
        <f>LOOKUP(I96,SCORE1!E:E,SCORE1!D:D)</f>
        <v>0</v>
      </c>
      <c r="K96" s="86"/>
      <c r="L96" s="143">
        <f>LOOKUP(K96,SCORE3!D:D,SCORE3!A:A)</f>
        <v>0</v>
      </c>
      <c r="M96" s="86"/>
      <c r="N96" s="87">
        <f>LOOKUP(M96,SCORE3!C:C,SCORE3!A:A)</f>
        <v>0</v>
      </c>
      <c r="O96" s="86"/>
      <c r="P96" s="85">
        <f>LOOKUP(O96,SCORE1!M:M,SCORE1!L:L)</f>
        <v>0</v>
      </c>
      <c r="Q96" s="88"/>
      <c r="R96" s="87">
        <f>LOOKUP(Q96,SCORE3!K:K,SCORE3!L:L)</f>
        <v>0</v>
      </c>
      <c r="S96" s="88"/>
      <c r="T96" s="143">
        <f>LOOKUP(S96,SCORE3!G:G,SCORE3!E:E)</f>
        <v>0</v>
      </c>
      <c r="U96" s="88"/>
      <c r="V96" s="87">
        <f>LOOKUP(U96,SCORE3!H:H,SCORE3!E:E)</f>
        <v>0</v>
      </c>
      <c r="W96" s="84"/>
      <c r="X96" s="143">
        <f>LOOKUP(W96,SCORE3!I:I,SCORE3!E:E)</f>
        <v>0</v>
      </c>
      <c r="Y96" s="146">
        <f t="shared" si="2"/>
        <v>0</v>
      </c>
      <c r="Z96" s="16"/>
    </row>
    <row r="97" spans="2:26" ht="19.5" customHeight="1">
      <c r="B97" s="83">
        <v>89</v>
      </c>
      <c r="C97" s="89"/>
      <c r="D97" s="90"/>
      <c r="E97" s="90"/>
      <c r="F97" s="91"/>
      <c r="G97" s="84"/>
      <c r="H97" s="143">
        <f>LOOKUP(G97,SCORE3!B:B,SCORE3!A:A)</f>
        <v>0</v>
      </c>
      <c r="I97" s="86"/>
      <c r="J97" s="85">
        <f>LOOKUP(I97,SCORE1!E:E,SCORE1!D:D)</f>
        <v>0</v>
      </c>
      <c r="K97" s="86"/>
      <c r="L97" s="143">
        <f>LOOKUP(K97,SCORE3!D:D,SCORE3!A:A)</f>
        <v>0</v>
      </c>
      <c r="M97" s="86"/>
      <c r="N97" s="87">
        <f>LOOKUP(M97,SCORE3!C:C,SCORE3!A:A)</f>
        <v>0</v>
      </c>
      <c r="O97" s="86"/>
      <c r="P97" s="85">
        <f>LOOKUP(O97,SCORE1!M:M,SCORE1!L:L)</f>
        <v>0</v>
      </c>
      <c r="Q97" s="88"/>
      <c r="R97" s="87">
        <f>LOOKUP(Q97,SCORE3!K:K,SCORE3!L:L)</f>
        <v>0</v>
      </c>
      <c r="S97" s="88"/>
      <c r="T97" s="143">
        <f>LOOKUP(S97,SCORE3!G:G,SCORE3!E:E)</f>
        <v>0</v>
      </c>
      <c r="U97" s="88"/>
      <c r="V97" s="87">
        <f>LOOKUP(U97,SCORE3!H:H,SCORE3!E:E)</f>
        <v>0</v>
      </c>
      <c r="W97" s="84"/>
      <c r="X97" s="143">
        <f>LOOKUP(W97,SCORE3!I:I,SCORE3!E:E)</f>
        <v>0</v>
      </c>
      <c r="Y97" s="146">
        <f t="shared" si="2"/>
        <v>0</v>
      </c>
      <c r="Z97" s="16"/>
    </row>
    <row r="98" spans="2:26" ht="19.5" customHeight="1">
      <c r="B98" s="83">
        <v>90</v>
      </c>
      <c r="C98" s="90"/>
      <c r="D98" s="90"/>
      <c r="E98" s="90"/>
      <c r="F98" s="92"/>
      <c r="G98" s="84"/>
      <c r="H98" s="143">
        <f>LOOKUP(G98,SCORE3!B:B,SCORE3!A:A)</f>
        <v>0</v>
      </c>
      <c r="I98" s="86"/>
      <c r="J98" s="85">
        <f>LOOKUP(I98,SCORE1!E:E,SCORE1!D:D)</f>
        <v>0</v>
      </c>
      <c r="K98" s="86"/>
      <c r="L98" s="143">
        <f>LOOKUP(K98,SCORE3!D:D,SCORE3!A:A)</f>
        <v>0</v>
      </c>
      <c r="M98" s="86"/>
      <c r="N98" s="87">
        <f>LOOKUP(M98,SCORE3!C:C,SCORE3!A:A)</f>
        <v>0</v>
      </c>
      <c r="O98" s="86"/>
      <c r="P98" s="85">
        <f>LOOKUP(O98,SCORE1!M:M,SCORE1!L:L)</f>
        <v>0</v>
      </c>
      <c r="Q98" s="88"/>
      <c r="R98" s="87">
        <f>LOOKUP(Q98,SCORE3!K:K,SCORE3!L:L)</f>
        <v>0</v>
      </c>
      <c r="S98" s="88"/>
      <c r="T98" s="143">
        <f>LOOKUP(S98,SCORE3!G:G,SCORE3!E:E)</f>
        <v>0</v>
      </c>
      <c r="U98" s="88"/>
      <c r="V98" s="87">
        <f>LOOKUP(U98,SCORE3!H:H,SCORE3!E:E)</f>
        <v>0</v>
      </c>
      <c r="W98" s="84"/>
      <c r="X98" s="143">
        <f>LOOKUP(W98,SCORE3!I:I,SCORE3!E:E)</f>
        <v>0</v>
      </c>
      <c r="Y98" s="146">
        <f t="shared" si="2"/>
        <v>0</v>
      </c>
      <c r="Z98" s="16"/>
    </row>
    <row r="99" spans="2:26" ht="19.5" customHeight="1">
      <c r="B99" s="83">
        <v>91</v>
      </c>
      <c r="C99" s="101"/>
      <c r="D99" s="102"/>
      <c r="E99" s="102"/>
      <c r="F99" s="103"/>
      <c r="G99" s="84"/>
      <c r="H99" s="143">
        <f>LOOKUP(G99,SCORE3!B:B,SCORE3!A:A)</f>
        <v>0</v>
      </c>
      <c r="I99" s="86"/>
      <c r="J99" s="85">
        <f>LOOKUP(I99,SCORE1!E:E,SCORE1!D:D)</f>
        <v>0</v>
      </c>
      <c r="K99" s="86"/>
      <c r="L99" s="143">
        <f>LOOKUP(K99,SCORE3!D:D,SCORE3!A:A)</f>
        <v>0</v>
      </c>
      <c r="M99" s="86"/>
      <c r="N99" s="87">
        <f>LOOKUP(M99,SCORE3!C:C,SCORE3!A:A)</f>
        <v>0</v>
      </c>
      <c r="O99" s="86"/>
      <c r="P99" s="85">
        <f>LOOKUP(O99,SCORE1!M:M,SCORE1!L:L)</f>
        <v>0</v>
      </c>
      <c r="Q99" s="88"/>
      <c r="R99" s="87">
        <f>LOOKUP(Q99,SCORE3!K:K,SCORE3!L:L)</f>
        <v>0</v>
      </c>
      <c r="S99" s="88"/>
      <c r="T99" s="143">
        <f>LOOKUP(S99,SCORE3!G:G,SCORE3!E:E)</f>
        <v>0</v>
      </c>
      <c r="U99" s="88"/>
      <c r="V99" s="87">
        <f>LOOKUP(U99,SCORE3!H:H,SCORE3!E:E)</f>
        <v>0</v>
      </c>
      <c r="W99" s="84"/>
      <c r="X99" s="143">
        <f>LOOKUP(W99,SCORE3!I:I,SCORE3!E:E)</f>
        <v>0</v>
      </c>
      <c r="Y99" s="146">
        <f t="shared" si="2"/>
        <v>0</v>
      </c>
      <c r="Z99" s="16"/>
    </row>
    <row r="100" spans="2:26" ht="19.5" customHeight="1">
      <c r="B100" s="83">
        <v>92</v>
      </c>
      <c r="C100" s="90"/>
      <c r="D100" s="90"/>
      <c r="E100" s="90"/>
      <c r="F100" s="104"/>
      <c r="G100" s="84"/>
      <c r="H100" s="143">
        <f>LOOKUP(G100,SCORE3!B:B,SCORE3!A:A)</f>
        <v>0</v>
      </c>
      <c r="I100" s="86"/>
      <c r="J100" s="85">
        <f>LOOKUP(I100,SCORE1!E:E,SCORE1!D:D)</f>
        <v>0</v>
      </c>
      <c r="K100" s="86"/>
      <c r="L100" s="143">
        <f>LOOKUP(K100,SCORE3!D:D,SCORE3!A:A)</f>
        <v>0</v>
      </c>
      <c r="M100" s="86"/>
      <c r="N100" s="87">
        <f>LOOKUP(M100,SCORE3!C:C,SCORE3!A:A)</f>
        <v>0</v>
      </c>
      <c r="O100" s="86"/>
      <c r="P100" s="85">
        <f>LOOKUP(O100,SCORE1!M:M,SCORE1!L:L)</f>
        <v>0</v>
      </c>
      <c r="Q100" s="88"/>
      <c r="R100" s="87">
        <f>LOOKUP(Q100,SCORE3!K:K,SCORE3!L:L)</f>
        <v>0</v>
      </c>
      <c r="S100" s="88"/>
      <c r="T100" s="143">
        <f>LOOKUP(S100,SCORE3!G:G,SCORE3!E:E)</f>
        <v>0</v>
      </c>
      <c r="U100" s="88"/>
      <c r="V100" s="87">
        <f>LOOKUP(U100,SCORE3!H:H,SCORE3!E:E)</f>
        <v>0</v>
      </c>
      <c r="W100" s="84"/>
      <c r="X100" s="143">
        <f>LOOKUP(W100,SCORE3!I:I,SCORE3!E:E)</f>
        <v>0</v>
      </c>
      <c r="Y100" s="146">
        <f t="shared" si="2"/>
        <v>0</v>
      </c>
      <c r="Z100" s="16"/>
    </row>
    <row r="101" spans="2:26" ht="19.5" customHeight="1">
      <c r="B101" s="83">
        <v>93</v>
      </c>
      <c r="C101" s="89"/>
      <c r="D101" s="90"/>
      <c r="E101" s="90"/>
      <c r="F101" s="91"/>
      <c r="G101" s="84"/>
      <c r="H101" s="143">
        <f>LOOKUP(G101,SCORE3!B:B,SCORE3!A:A)</f>
        <v>0</v>
      </c>
      <c r="I101" s="86"/>
      <c r="J101" s="85">
        <f>LOOKUP(I101,SCORE1!E:E,SCORE1!D:D)</f>
        <v>0</v>
      </c>
      <c r="K101" s="86"/>
      <c r="L101" s="143">
        <f>LOOKUP(K101,SCORE3!D:D,SCORE3!A:A)</f>
        <v>0</v>
      </c>
      <c r="M101" s="86"/>
      <c r="N101" s="87">
        <f>LOOKUP(M101,SCORE3!C:C,SCORE3!A:A)</f>
        <v>0</v>
      </c>
      <c r="O101" s="86"/>
      <c r="P101" s="85">
        <f>LOOKUP(O101,SCORE1!M:M,SCORE1!L:L)</f>
        <v>0</v>
      </c>
      <c r="Q101" s="88"/>
      <c r="R101" s="87">
        <f>LOOKUP(Q101,SCORE3!K:K,SCORE3!L:L)</f>
        <v>0</v>
      </c>
      <c r="S101" s="88"/>
      <c r="T101" s="143">
        <f>LOOKUP(S101,SCORE3!G:G,SCORE3!E:E)</f>
        <v>0</v>
      </c>
      <c r="U101" s="88"/>
      <c r="V101" s="87">
        <f>LOOKUP(U101,SCORE3!H:H,SCORE3!E:E)</f>
        <v>0</v>
      </c>
      <c r="W101" s="84"/>
      <c r="X101" s="143">
        <f>LOOKUP(W101,SCORE3!I:I,SCORE3!E:E)</f>
        <v>0</v>
      </c>
      <c r="Y101" s="146">
        <f t="shared" si="2"/>
        <v>0</v>
      </c>
      <c r="Z101" s="16"/>
    </row>
    <row r="102" spans="2:26" ht="19.5" customHeight="1">
      <c r="B102" s="83">
        <v>94</v>
      </c>
      <c r="C102" s="89"/>
      <c r="D102" s="90"/>
      <c r="E102" s="90"/>
      <c r="F102" s="91"/>
      <c r="G102" s="84"/>
      <c r="H102" s="143">
        <f>LOOKUP(G102,SCORE3!B:B,SCORE3!A:A)</f>
        <v>0</v>
      </c>
      <c r="I102" s="86"/>
      <c r="J102" s="85">
        <f>LOOKUP(I102,SCORE1!E:E,SCORE1!D:D)</f>
        <v>0</v>
      </c>
      <c r="K102" s="86"/>
      <c r="L102" s="143">
        <f>LOOKUP(K102,SCORE3!D:D,SCORE3!A:A)</f>
        <v>0</v>
      </c>
      <c r="M102" s="86"/>
      <c r="N102" s="87">
        <f>LOOKUP(M102,SCORE3!C:C,SCORE3!A:A)</f>
        <v>0</v>
      </c>
      <c r="O102" s="86"/>
      <c r="P102" s="85">
        <f>LOOKUP(O102,SCORE1!M:M,SCORE1!L:L)</f>
        <v>0</v>
      </c>
      <c r="Q102" s="88"/>
      <c r="R102" s="87">
        <f>LOOKUP(Q102,SCORE3!K:K,SCORE3!L:L)</f>
        <v>0</v>
      </c>
      <c r="S102" s="88"/>
      <c r="T102" s="143">
        <f>LOOKUP(S102,SCORE3!G:G,SCORE3!E:E)</f>
        <v>0</v>
      </c>
      <c r="U102" s="88"/>
      <c r="V102" s="87">
        <f>LOOKUP(U102,SCORE3!H:H,SCORE3!E:E)</f>
        <v>0</v>
      </c>
      <c r="W102" s="84"/>
      <c r="X102" s="143">
        <f>LOOKUP(W102,SCORE3!I:I,SCORE3!E:E)</f>
        <v>0</v>
      </c>
      <c r="Y102" s="146">
        <f t="shared" si="2"/>
        <v>0</v>
      </c>
      <c r="Z102" s="16"/>
    </row>
    <row r="103" spans="2:26" ht="19.5" customHeight="1">
      <c r="B103" s="83">
        <v>95</v>
      </c>
      <c r="C103" s="90"/>
      <c r="D103" s="90"/>
      <c r="E103" s="90"/>
      <c r="F103" s="92"/>
      <c r="G103" s="84"/>
      <c r="H103" s="143">
        <f>LOOKUP(G103,SCORE3!B:B,SCORE3!A:A)</f>
        <v>0</v>
      </c>
      <c r="I103" s="86"/>
      <c r="J103" s="85">
        <f>LOOKUP(I103,SCORE1!E:E,SCORE1!D:D)</f>
        <v>0</v>
      </c>
      <c r="K103" s="86"/>
      <c r="L103" s="143">
        <f>LOOKUP(K103,SCORE3!D:D,SCORE3!A:A)</f>
        <v>0</v>
      </c>
      <c r="M103" s="86"/>
      <c r="N103" s="87">
        <f>LOOKUP(M103,SCORE3!C:C,SCORE3!A:A)</f>
        <v>0</v>
      </c>
      <c r="O103" s="86"/>
      <c r="P103" s="85">
        <f>LOOKUP(O103,SCORE1!M:M,SCORE1!L:L)</f>
        <v>0</v>
      </c>
      <c r="Q103" s="88"/>
      <c r="R103" s="87">
        <f>LOOKUP(Q103,SCORE3!K:K,SCORE3!L:L)</f>
        <v>0</v>
      </c>
      <c r="S103" s="88"/>
      <c r="T103" s="143">
        <f>LOOKUP(S103,SCORE3!G:G,SCORE3!E:E)</f>
        <v>0</v>
      </c>
      <c r="U103" s="88"/>
      <c r="V103" s="87">
        <f>LOOKUP(U103,SCORE3!H:H,SCORE3!E:E)</f>
        <v>0</v>
      </c>
      <c r="W103" s="84"/>
      <c r="X103" s="143">
        <f>LOOKUP(W103,SCORE3!I:I,SCORE3!E:E)</f>
        <v>0</v>
      </c>
      <c r="Y103" s="146">
        <f t="shared" si="2"/>
        <v>0</v>
      </c>
      <c r="Z103" s="16"/>
    </row>
    <row r="104" spans="2:26" ht="19.5" customHeight="1">
      <c r="B104" s="83">
        <v>96</v>
      </c>
      <c r="C104" s="101"/>
      <c r="D104" s="102"/>
      <c r="E104" s="102"/>
      <c r="F104" s="103"/>
      <c r="G104" s="84"/>
      <c r="H104" s="143">
        <f>LOOKUP(G104,SCORE3!B:B,SCORE3!A:A)</f>
        <v>0</v>
      </c>
      <c r="I104" s="86"/>
      <c r="J104" s="85">
        <f>LOOKUP(I104,SCORE1!E:E,SCORE1!D:D)</f>
        <v>0</v>
      </c>
      <c r="K104" s="86"/>
      <c r="L104" s="143">
        <f>LOOKUP(K104,SCORE3!D:D,SCORE3!A:A)</f>
        <v>0</v>
      </c>
      <c r="M104" s="86"/>
      <c r="N104" s="87">
        <f>LOOKUP(M104,SCORE3!C:C,SCORE3!A:A)</f>
        <v>0</v>
      </c>
      <c r="O104" s="86"/>
      <c r="P104" s="85">
        <f>LOOKUP(O104,SCORE1!M:M,SCORE1!L:L)</f>
        <v>0</v>
      </c>
      <c r="Q104" s="88"/>
      <c r="R104" s="87">
        <f>LOOKUP(Q104,SCORE3!K:K,SCORE3!L:L)</f>
        <v>0</v>
      </c>
      <c r="S104" s="88"/>
      <c r="T104" s="143">
        <f>LOOKUP(S104,SCORE3!G:G,SCORE3!E:E)</f>
        <v>0</v>
      </c>
      <c r="U104" s="88"/>
      <c r="V104" s="87">
        <f>LOOKUP(U104,SCORE3!H:H,SCORE3!E:E)</f>
        <v>0</v>
      </c>
      <c r="W104" s="84"/>
      <c r="X104" s="143">
        <f>LOOKUP(W104,SCORE3!I:I,SCORE3!E:E)</f>
        <v>0</v>
      </c>
      <c r="Y104" s="146">
        <f t="shared" si="2"/>
        <v>0</v>
      </c>
      <c r="Z104" s="16"/>
    </row>
    <row r="105" spans="2:26" ht="19.5" customHeight="1">
      <c r="B105" s="83">
        <v>97</v>
      </c>
      <c r="C105" s="90"/>
      <c r="D105" s="90"/>
      <c r="E105" s="90"/>
      <c r="F105" s="104"/>
      <c r="G105" s="84"/>
      <c r="H105" s="143">
        <f>LOOKUP(G105,SCORE3!B:B,SCORE3!A:A)</f>
        <v>0</v>
      </c>
      <c r="I105" s="86"/>
      <c r="J105" s="85">
        <f>LOOKUP(I105,SCORE1!E:E,SCORE1!D:D)</f>
        <v>0</v>
      </c>
      <c r="K105" s="86"/>
      <c r="L105" s="143">
        <f>LOOKUP(K105,SCORE3!D:D,SCORE3!A:A)</f>
        <v>0</v>
      </c>
      <c r="M105" s="86"/>
      <c r="N105" s="87">
        <f>LOOKUP(M105,SCORE3!C:C,SCORE3!A:A)</f>
        <v>0</v>
      </c>
      <c r="O105" s="86"/>
      <c r="P105" s="85">
        <f>LOOKUP(O105,SCORE1!M:M,SCORE1!L:L)</f>
        <v>0</v>
      </c>
      <c r="Q105" s="88"/>
      <c r="R105" s="87">
        <f>LOOKUP(Q105,SCORE3!K:K,SCORE3!L:L)</f>
        <v>0</v>
      </c>
      <c r="S105" s="88"/>
      <c r="T105" s="143">
        <f>LOOKUP(S105,SCORE3!G:G,SCORE3!E:E)</f>
        <v>0</v>
      </c>
      <c r="U105" s="88"/>
      <c r="V105" s="87">
        <f>LOOKUP(U105,SCORE3!H:H,SCORE3!E:E)</f>
        <v>0</v>
      </c>
      <c r="W105" s="84"/>
      <c r="X105" s="143">
        <f>LOOKUP(W105,SCORE3!I:I,SCORE3!E:E)</f>
        <v>0</v>
      </c>
      <c r="Y105" s="146">
        <f>H105+J105+L105+N105+P105+R105+T105+V105+X105</f>
        <v>0</v>
      </c>
      <c r="Z105" s="16"/>
    </row>
    <row r="106" spans="2:26" ht="19.5" customHeight="1">
      <c r="B106" s="83">
        <v>98</v>
      </c>
      <c r="C106" s="89"/>
      <c r="D106" s="90"/>
      <c r="E106" s="90"/>
      <c r="F106" s="91"/>
      <c r="G106" s="84"/>
      <c r="H106" s="143">
        <f>LOOKUP(G106,SCORE3!B:B,SCORE3!A:A)</f>
        <v>0</v>
      </c>
      <c r="I106" s="86"/>
      <c r="J106" s="85">
        <f>LOOKUP(I106,SCORE1!E:E,SCORE1!D:D)</f>
        <v>0</v>
      </c>
      <c r="K106" s="86"/>
      <c r="L106" s="143">
        <f>LOOKUP(K106,SCORE3!D:D,SCORE3!A:A)</f>
        <v>0</v>
      </c>
      <c r="M106" s="86"/>
      <c r="N106" s="87">
        <f>LOOKUP(M106,SCORE3!C:C,SCORE3!A:A)</f>
        <v>0</v>
      </c>
      <c r="O106" s="86"/>
      <c r="P106" s="85">
        <f>LOOKUP(O106,SCORE1!M:M,SCORE1!L:L)</f>
        <v>0</v>
      </c>
      <c r="Q106" s="88"/>
      <c r="R106" s="87">
        <f>LOOKUP(Q106,SCORE3!K:K,SCORE3!L:L)</f>
        <v>0</v>
      </c>
      <c r="S106" s="88"/>
      <c r="T106" s="143">
        <f>LOOKUP(S106,SCORE3!G:G,SCORE3!E:E)</f>
        <v>0</v>
      </c>
      <c r="U106" s="88"/>
      <c r="V106" s="87">
        <f>LOOKUP(U106,SCORE3!H:H,SCORE3!E:E)</f>
        <v>0</v>
      </c>
      <c r="W106" s="84"/>
      <c r="X106" s="143">
        <f>LOOKUP(W106,SCORE3!I:I,SCORE3!E:E)</f>
        <v>0</v>
      </c>
      <c r="Y106" s="146">
        <f>H106+J106+L106+N106+P106+R106+T106+V106+X106</f>
        <v>0</v>
      </c>
      <c r="Z106" s="16"/>
    </row>
    <row r="107" spans="2:26" ht="19.5" customHeight="1">
      <c r="B107" s="83">
        <v>99</v>
      </c>
      <c r="C107" s="89"/>
      <c r="D107" s="90"/>
      <c r="E107" s="90"/>
      <c r="F107" s="91"/>
      <c r="G107" s="84"/>
      <c r="H107" s="143">
        <f>LOOKUP(G107,SCORE3!B:B,SCORE3!A:A)</f>
        <v>0</v>
      </c>
      <c r="I107" s="86"/>
      <c r="J107" s="85">
        <f>LOOKUP(I107,SCORE1!E:E,SCORE1!D:D)</f>
        <v>0</v>
      </c>
      <c r="K107" s="86"/>
      <c r="L107" s="143">
        <f>LOOKUP(K107,SCORE3!D:D,SCORE3!A:A)</f>
        <v>0</v>
      </c>
      <c r="M107" s="86"/>
      <c r="N107" s="87">
        <f>LOOKUP(M107,SCORE3!C:C,SCORE3!A:A)</f>
        <v>0</v>
      </c>
      <c r="O107" s="86"/>
      <c r="P107" s="85">
        <f>LOOKUP(O107,SCORE1!M:M,SCORE1!L:L)</f>
        <v>0</v>
      </c>
      <c r="Q107" s="88"/>
      <c r="R107" s="87">
        <f>LOOKUP(Q107,SCORE3!K:K,SCORE3!L:L)</f>
        <v>0</v>
      </c>
      <c r="S107" s="88"/>
      <c r="T107" s="143">
        <f>LOOKUP(S107,SCORE3!G:G,SCORE3!E:E)</f>
        <v>0</v>
      </c>
      <c r="U107" s="88"/>
      <c r="V107" s="87">
        <f>LOOKUP(U107,SCORE3!H:H,SCORE3!E:E)</f>
        <v>0</v>
      </c>
      <c r="W107" s="84"/>
      <c r="X107" s="143">
        <f>LOOKUP(W107,SCORE3!I:I,SCORE3!E:E)</f>
        <v>0</v>
      </c>
      <c r="Y107" s="146">
        <f>H107+J107+L107+N107+P107+R107+T107+V107+X107</f>
        <v>0</v>
      </c>
      <c r="Z107" s="16"/>
    </row>
    <row r="108" spans="2:26" ht="19.5" customHeight="1" thickBot="1">
      <c r="B108" s="93">
        <v>100</v>
      </c>
      <c r="C108" s="94"/>
      <c r="D108" s="94"/>
      <c r="E108" s="94"/>
      <c r="F108" s="95"/>
      <c r="G108" s="96"/>
      <c r="H108" s="144">
        <f>LOOKUP(G108,SCORE3!B:B,SCORE3!A:A)</f>
        <v>0</v>
      </c>
      <c r="I108" s="98"/>
      <c r="J108" s="97">
        <f>LOOKUP(I108,SCORE1!E:E,SCORE1!D:D)</f>
        <v>0</v>
      </c>
      <c r="K108" s="98"/>
      <c r="L108" s="144">
        <f>LOOKUP(K108,SCORE3!D:D,SCORE3!A:A)</f>
        <v>0</v>
      </c>
      <c r="M108" s="98"/>
      <c r="N108" s="99">
        <f>LOOKUP(M108,SCORE3!C:C,SCORE3!A:A)</f>
        <v>0</v>
      </c>
      <c r="O108" s="98"/>
      <c r="P108" s="97">
        <f>LOOKUP(O108,SCORE1!M:M,SCORE1!L:L)</f>
        <v>0</v>
      </c>
      <c r="Q108" s="100"/>
      <c r="R108" s="99">
        <f>LOOKUP(Q108,SCORE3!K:K,SCORE3!L:L)</f>
        <v>0</v>
      </c>
      <c r="S108" s="100"/>
      <c r="T108" s="144">
        <f>LOOKUP(S108,SCORE3!G:G,SCORE3!E:E)</f>
        <v>0</v>
      </c>
      <c r="U108" s="100"/>
      <c r="V108" s="99">
        <f>LOOKUP(U108,SCORE3!H:H,SCORE3!E:E)</f>
        <v>0</v>
      </c>
      <c r="W108" s="96"/>
      <c r="X108" s="144">
        <f>LOOKUP(W108,SCORE3!I:I,SCORE3!E:E)</f>
        <v>0</v>
      </c>
      <c r="Y108" s="147">
        <f>H108+J108+L108+N108+P108+R108+T108+V108+X108</f>
        <v>0</v>
      </c>
      <c r="Z108" s="16"/>
    </row>
    <row r="109" spans="3:25" ht="15">
      <c r="C109"/>
      <c r="D109"/>
      <c r="E109"/>
      <c r="F109"/>
      <c r="G109" s="76"/>
      <c r="H109"/>
      <c r="I109" s="18"/>
      <c r="J109"/>
      <c r="K109"/>
      <c r="L109"/>
      <c r="N109"/>
      <c r="P109"/>
      <c r="R109"/>
      <c r="S109" s="8"/>
      <c r="T109"/>
      <c r="U109" s="8"/>
      <c r="V109"/>
      <c r="X109"/>
      <c r="Y109"/>
    </row>
    <row r="110" spans="3:25" ht="15">
      <c r="C110"/>
      <c r="D110"/>
      <c r="E110"/>
      <c r="F110"/>
      <c r="G110" s="76"/>
      <c r="H110"/>
      <c r="I110" s="18"/>
      <c r="J110"/>
      <c r="K110"/>
      <c r="L110"/>
      <c r="N110"/>
      <c r="P110"/>
      <c r="R110"/>
      <c r="S110" s="8"/>
      <c r="T110"/>
      <c r="U110" s="8"/>
      <c r="V110"/>
      <c r="X110"/>
      <c r="Y110"/>
    </row>
    <row r="111" spans="3:25" ht="15">
      <c r="C111"/>
      <c r="D111"/>
      <c r="E111"/>
      <c r="F111"/>
      <c r="G111" s="76"/>
      <c r="H111"/>
      <c r="I111" s="18"/>
      <c r="J111"/>
      <c r="K111"/>
      <c r="L111"/>
      <c r="N111"/>
      <c r="P111"/>
      <c r="R111"/>
      <c r="S111" s="8"/>
      <c r="T111"/>
      <c r="U111" s="8"/>
      <c r="V111"/>
      <c r="X111"/>
      <c r="Y111"/>
    </row>
    <row r="112" spans="3:25" ht="15">
      <c r="C112"/>
      <c r="D112"/>
      <c r="E112"/>
      <c r="F112"/>
      <c r="G112" s="76"/>
      <c r="H112"/>
      <c r="I112" s="18"/>
      <c r="J112"/>
      <c r="K112"/>
      <c r="L112"/>
      <c r="N112"/>
      <c r="P112"/>
      <c r="R112"/>
      <c r="S112" s="8"/>
      <c r="T112"/>
      <c r="U112" s="8"/>
      <c r="V112"/>
      <c r="X112"/>
      <c r="Y112"/>
    </row>
    <row r="113" spans="3:25" ht="15">
      <c r="C113"/>
      <c r="D113"/>
      <c r="E113"/>
      <c r="F113"/>
      <c r="G113" s="76"/>
      <c r="H113"/>
      <c r="I113" s="18"/>
      <c r="J113"/>
      <c r="K113"/>
      <c r="L113"/>
      <c r="N113"/>
      <c r="P113"/>
      <c r="R113"/>
      <c r="S113" s="8"/>
      <c r="T113"/>
      <c r="U113" s="8"/>
      <c r="V113"/>
      <c r="X113"/>
      <c r="Y113"/>
    </row>
    <row r="114" spans="3:25" ht="15">
      <c r="C114"/>
      <c r="D114"/>
      <c r="E114"/>
      <c r="F114"/>
      <c r="G114" s="76"/>
      <c r="H114"/>
      <c r="I114" s="18"/>
      <c r="J114"/>
      <c r="K114"/>
      <c r="L114"/>
      <c r="N114"/>
      <c r="P114"/>
      <c r="R114"/>
      <c r="S114" s="8"/>
      <c r="T114"/>
      <c r="U114" s="8"/>
      <c r="V114"/>
      <c r="X114"/>
      <c r="Y114"/>
    </row>
    <row r="115" spans="3:25" ht="15">
      <c r="C115"/>
      <c r="D115"/>
      <c r="E115"/>
      <c r="F115"/>
      <c r="G115" s="76"/>
      <c r="H115"/>
      <c r="I115" s="18"/>
      <c r="J115"/>
      <c r="K115"/>
      <c r="L115"/>
      <c r="N115"/>
      <c r="P115"/>
      <c r="R115"/>
      <c r="S115" s="8"/>
      <c r="T115"/>
      <c r="U115" s="8"/>
      <c r="V115"/>
      <c r="X115"/>
      <c r="Y115"/>
    </row>
    <row r="116" spans="3:25" ht="15">
      <c r="C116"/>
      <c r="D116"/>
      <c r="E116"/>
      <c r="F116"/>
      <c r="G116" s="76"/>
      <c r="H116"/>
      <c r="I116" s="18"/>
      <c r="J116"/>
      <c r="K116"/>
      <c r="L116"/>
      <c r="N116"/>
      <c r="P116"/>
      <c r="R116"/>
      <c r="S116" s="8"/>
      <c r="T116"/>
      <c r="U116" s="8"/>
      <c r="V116"/>
      <c r="X116"/>
      <c r="Y116"/>
    </row>
    <row r="117" spans="3:25" ht="15">
      <c r="C117"/>
      <c r="D117"/>
      <c r="E117"/>
      <c r="F117"/>
      <c r="G117" s="76"/>
      <c r="H117"/>
      <c r="I117" s="18"/>
      <c r="J117"/>
      <c r="K117"/>
      <c r="L117"/>
      <c r="N117"/>
      <c r="P117"/>
      <c r="R117"/>
      <c r="S117" s="8"/>
      <c r="T117"/>
      <c r="U117" s="8"/>
      <c r="V117"/>
      <c r="X117"/>
      <c r="Y117"/>
    </row>
    <row r="118" spans="3:25" ht="15">
      <c r="C118"/>
      <c r="D118"/>
      <c r="E118"/>
      <c r="F118"/>
      <c r="G118" s="76"/>
      <c r="H118"/>
      <c r="I118" s="18"/>
      <c r="J118"/>
      <c r="K118"/>
      <c r="L118"/>
      <c r="N118"/>
      <c r="P118"/>
      <c r="R118"/>
      <c r="S118" s="8"/>
      <c r="T118"/>
      <c r="U118" s="8"/>
      <c r="V118"/>
      <c r="X118"/>
      <c r="Y118"/>
    </row>
  </sheetData>
  <sheetProtection insertRows="0" deleteRows="0" selectLockedCells="1"/>
  <autoFilter ref="B8:Y108"/>
  <mergeCells count="20">
    <mergeCell ref="W6:X6"/>
    <mergeCell ref="Y6:Y7"/>
    <mergeCell ref="D6:D7"/>
    <mergeCell ref="M6:N6"/>
    <mergeCell ref="O6:P6"/>
    <mergeCell ref="Q6:R6"/>
    <mergeCell ref="S6:T6"/>
    <mergeCell ref="U6:V6"/>
    <mergeCell ref="E6:E7"/>
    <mergeCell ref="B6:B7"/>
    <mergeCell ref="C6:C7"/>
    <mergeCell ref="I6:J6"/>
    <mergeCell ref="K6:L6"/>
    <mergeCell ref="G6:H6"/>
    <mergeCell ref="F6:F7"/>
    <mergeCell ref="A1:Y1"/>
    <mergeCell ref="A2:Y2"/>
    <mergeCell ref="A3:Y3"/>
    <mergeCell ref="A4:Y4"/>
    <mergeCell ref="A5:Y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11"/>
  <sheetViews>
    <sheetView zoomScale="70" zoomScaleNormal="70" zoomScalePageLayoutView="0" workbookViewId="0" topLeftCell="A4">
      <pane xSplit="6" ySplit="7" topLeftCell="G41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F14" sqref="F14"/>
    </sheetView>
  </sheetViews>
  <sheetFormatPr defaultColWidth="9.140625" defaultRowHeight="15"/>
  <cols>
    <col min="1" max="1" width="2.00390625" style="26" customWidth="1"/>
    <col min="2" max="2" width="5.57421875" style="26" customWidth="1"/>
    <col min="3" max="3" width="40.140625" style="28" customWidth="1"/>
    <col min="4" max="4" width="8.28125" style="29" customWidth="1"/>
    <col min="5" max="5" width="16.7109375" style="29" customWidth="1"/>
    <col min="6" max="6" width="35.7109375" style="29" customWidth="1"/>
    <col min="7" max="7" width="6.7109375" style="34" customWidth="1"/>
    <col min="8" max="8" width="6.7109375" style="30" customWidth="1"/>
    <col min="9" max="9" width="6.7109375" style="33" hidden="1" customWidth="1"/>
    <col min="10" max="10" width="6.7109375" style="39" hidden="1" customWidth="1"/>
    <col min="11" max="11" width="6.7109375" style="33" customWidth="1"/>
    <col min="12" max="12" width="6.7109375" style="39" customWidth="1"/>
    <col min="13" max="13" width="6.7109375" style="32" customWidth="1"/>
    <col min="14" max="14" width="6.7109375" style="39" customWidth="1"/>
    <col min="15" max="15" width="6.7109375" style="67" hidden="1" customWidth="1"/>
    <col min="16" max="16" width="6.7109375" style="39" hidden="1" customWidth="1"/>
    <col min="17" max="17" width="6.7109375" style="34" customWidth="1"/>
    <col min="18" max="18" width="6.7109375" style="39" customWidth="1"/>
    <col min="19" max="19" width="6.7109375" style="34" customWidth="1"/>
    <col min="20" max="20" width="6.7109375" style="39" customWidth="1"/>
    <col min="21" max="21" width="6.7109375" style="34" customWidth="1"/>
    <col min="22" max="22" width="6.7109375" style="39" customWidth="1"/>
    <col min="23" max="23" width="6.7109375" style="67" customWidth="1"/>
    <col min="24" max="24" width="6.7109375" style="39" customWidth="1"/>
    <col min="25" max="25" width="6.7109375" style="31" customWidth="1"/>
    <col min="26" max="16384" width="9.140625" style="26" customWidth="1"/>
  </cols>
  <sheetData>
    <row r="1" spans="2:25" ht="15">
      <c r="B1" s="276" t="s">
        <v>324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2:25" ht="15">
      <c r="B2" s="276" t="s">
        <v>245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2:25" ht="15">
      <c r="B3" s="276" t="s">
        <v>323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5" ht="26.25" customHeight="1">
      <c r="A4" s="277" t="s">
        <v>398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</row>
    <row r="5" spans="1:25" ht="19.5" customHeight="1">
      <c r="A5" s="236" t="s">
        <v>329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5" ht="19.5" customHeight="1">
      <c r="A6" s="281" t="s">
        <v>401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</row>
    <row r="7" spans="1:25" ht="19.5" customHeight="1">
      <c r="A7" s="238" t="s">
        <v>482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</row>
    <row r="8" spans="1:25" ht="19.5" customHeight="1" thickBot="1">
      <c r="A8" s="282" t="s">
        <v>402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</row>
    <row r="9" spans="2:32" s="27" customFormat="1" ht="29.25" customHeight="1">
      <c r="B9" s="240" t="s">
        <v>250</v>
      </c>
      <c r="C9" s="242" t="s">
        <v>0</v>
      </c>
      <c r="D9" s="256" t="s">
        <v>251</v>
      </c>
      <c r="E9" s="265" t="s">
        <v>390</v>
      </c>
      <c r="F9" s="250" t="s">
        <v>1</v>
      </c>
      <c r="G9" s="274" t="s">
        <v>331</v>
      </c>
      <c r="H9" s="275"/>
      <c r="I9" s="287" t="s">
        <v>248</v>
      </c>
      <c r="J9" s="288"/>
      <c r="K9" s="266" t="s">
        <v>330</v>
      </c>
      <c r="L9" s="267"/>
      <c r="M9" s="268" t="s">
        <v>392</v>
      </c>
      <c r="N9" s="269"/>
      <c r="O9" s="270" t="s">
        <v>249</v>
      </c>
      <c r="P9" s="271"/>
      <c r="Q9" s="272" t="s">
        <v>8</v>
      </c>
      <c r="R9" s="273"/>
      <c r="S9" s="283" t="s">
        <v>9</v>
      </c>
      <c r="T9" s="284"/>
      <c r="U9" s="279" t="s">
        <v>326</v>
      </c>
      <c r="V9" s="280"/>
      <c r="W9" s="285" t="s">
        <v>391</v>
      </c>
      <c r="X9" s="286"/>
      <c r="Y9" s="254" t="s">
        <v>252</v>
      </c>
      <c r="AF9" s="42"/>
    </row>
    <row r="10" spans="2:27" s="41" customFormat="1" ht="11.25" customHeight="1" thickBot="1">
      <c r="B10" s="241"/>
      <c r="C10" s="243"/>
      <c r="D10" s="257"/>
      <c r="E10" s="257"/>
      <c r="F10" s="251"/>
      <c r="G10" s="196" t="s">
        <v>325</v>
      </c>
      <c r="H10" s="197" t="s">
        <v>247</v>
      </c>
      <c r="I10" s="35" t="s">
        <v>246</v>
      </c>
      <c r="J10" s="37" t="s">
        <v>247</v>
      </c>
      <c r="K10" s="169" t="s">
        <v>325</v>
      </c>
      <c r="L10" s="135" t="s">
        <v>247</v>
      </c>
      <c r="M10" s="192" t="s">
        <v>325</v>
      </c>
      <c r="N10" s="193" t="s">
        <v>247</v>
      </c>
      <c r="O10" s="66" t="s">
        <v>325</v>
      </c>
      <c r="P10" s="36" t="s">
        <v>247</v>
      </c>
      <c r="Q10" s="116" t="s">
        <v>325</v>
      </c>
      <c r="R10" s="170" t="s">
        <v>247</v>
      </c>
      <c r="S10" s="198" t="s">
        <v>325</v>
      </c>
      <c r="T10" s="199" t="s">
        <v>247</v>
      </c>
      <c r="U10" s="194" t="s">
        <v>325</v>
      </c>
      <c r="V10" s="195" t="s">
        <v>247</v>
      </c>
      <c r="W10" s="171" t="s">
        <v>325</v>
      </c>
      <c r="X10" s="133" t="s">
        <v>247</v>
      </c>
      <c r="Y10" s="255"/>
      <c r="Z10" s="40"/>
      <c r="AA10" s="40"/>
    </row>
    <row r="11" spans="2:27" s="41" customFormat="1" ht="11.25" customHeight="1" thickBot="1">
      <c r="B11" s="105"/>
      <c r="C11" s="106"/>
      <c r="D11" s="107"/>
      <c r="E11" s="149"/>
      <c r="F11" s="108"/>
      <c r="G11" s="178"/>
      <c r="H11" s="137"/>
      <c r="I11" s="111"/>
      <c r="J11" s="112"/>
      <c r="K11" s="179"/>
      <c r="L11" s="136"/>
      <c r="M11" s="180"/>
      <c r="N11" s="181"/>
      <c r="O11" s="182"/>
      <c r="P11" s="110"/>
      <c r="Q11" s="117"/>
      <c r="R11" s="183"/>
      <c r="S11" s="184"/>
      <c r="T11" s="115"/>
      <c r="U11" s="185"/>
      <c r="V11" s="186"/>
      <c r="W11" s="187"/>
      <c r="X11" s="134"/>
      <c r="Y11" s="114"/>
      <c r="Z11" s="40"/>
      <c r="AA11" s="40"/>
    </row>
    <row r="12" spans="2:27" s="41" customFormat="1" ht="21.75" customHeight="1">
      <c r="B12" s="150">
        <v>1</v>
      </c>
      <c r="C12" s="203" t="s">
        <v>438</v>
      </c>
      <c r="D12" s="204">
        <v>2006</v>
      </c>
      <c r="E12" s="204">
        <v>340875</v>
      </c>
      <c r="F12" s="200" t="s">
        <v>404</v>
      </c>
      <c r="G12" s="151">
        <v>8.1</v>
      </c>
      <c r="H12" s="175">
        <f>LOOKUP(G12,SCORE4!B:B,SCORE4!A:A)</f>
        <v>110</v>
      </c>
      <c r="I12" s="153"/>
      <c r="J12" s="152">
        <f>LOOKUP(I12,SCORE2!E:E,SCORE2!D:D)</f>
        <v>0</v>
      </c>
      <c r="K12" s="153"/>
      <c r="L12" s="175">
        <f>LOOKUP(K12,SCORE4!C:C,SCORE4!A:A)</f>
        <v>0</v>
      </c>
      <c r="M12" s="153"/>
      <c r="N12" s="154">
        <f>LOOKUP(M12,SCORE4!D:D,SCORE4!A:A)</f>
        <v>0</v>
      </c>
      <c r="O12" s="151"/>
      <c r="P12" s="152">
        <f>LOOKUP(O12,SCORE2!M:M,SCORE2!L:L)</f>
        <v>0</v>
      </c>
      <c r="Q12" s="151"/>
      <c r="R12" s="154">
        <f>LOOKUP(Q12,SCORE4!I:I,SCORE4!J:J)</f>
        <v>0</v>
      </c>
      <c r="S12" s="151">
        <v>4.57</v>
      </c>
      <c r="T12" s="175">
        <f>LOOKUP(S12,SCORE4!F:F,SCORE4!E:E)</f>
        <v>100</v>
      </c>
      <c r="U12" s="151">
        <v>5.72</v>
      </c>
      <c r="V12" s="154">
        <f>LOOKUP(U12,SCORE4!G:G,SCORE4!E:E)</f>
        <v>55</v>
      </c>
      <c r="W12" s="151">
        <v>28.35</v>
      </c>
      <c r="X12" s="175">
        <f>LOOKUP(W12,SCORE4!H:H,SCORE4!E:E)</f>
        <v>70</v>
      </c>
      <c r="Y12" s="172">
        <f aca="true" t="shared" si="0" ref="Y12:Y43">H12+J12+L12+N12+P12+R12+T12+V12+X12</f>
        <v>335</v>
      </c>
      <c r="Z12" s="40"/>
      <c r="AA12" s="40"/>
    </row>
    <row r="13" spans="2:27" s="41" customFormat="1" ht="21.75" customHeight="1">
      <c r="B13" s="155">
        <v>2</v>
      </c>
      <c r="C13" s="221" t="s">
        <v>446</v>
      </c>
      <c r="D13" s="202">
        <v>2006</v>
      </c>
      <c r="E13" s="201">
        <v>366757</v>
      </c>
      <c r="F13" s="200" t="s">
        <v>404</v>
      </c>
      <c r="G13" s="156">
        <v>8.4</v>
      </c>
      <c r="H13" s="176">
        <f>LOOKUP(G13,SCORE4!B:B,SCORE4!A:A)</f>
        <v>110</v>
      </c>
      <c r="I13" s="158"/>
      <c r="J13" s="157">
        <f>LOOKUP(I13,SCORE2!E:E,SCORE2!D:D)</f>
        <v>0</v>
      </c>
      <c r="K13" s="158"/>
      <c r="L13" s="176">
        <f>LOOKUP(K13,SCORE4!C:C,SCORE4!A:A)</f>
        <v>0</v>
      </c>
      <c r="M13" s="158"/>
      <c r="N13" s="159">
        <f>LOOKUP(M13,SCORE4!D:D,SCORE4!A:A)</f>
        <v>0</v>
      </c>
      <c r="O13" s="156"/>
      <c r="P13" s="157">
        <f>LOOKUP(O13,SCORE2!M:M,SCORE2!L:L)</f>
        <v>0</v>
      </c>
      <c r="Q13" s="156"/>
      <c r="R13" s="159">
        <f>LOOKUP(Q13,SCORE4!I:I,SCORE4!J:J)</f>
        <v>0</v>
      </c>
      <c r="S13" s="156">
        <v>4.04</v>
      </c>
      <c r="T13" s="176">
        <f>LOOKUP(S13,SCORE4!F:F,SCORE4!E:E)</f>
        <v>80</v>
      </c>
      <c r="U13" s="156">
        <v>7.38</v>
      </c>
      <c r="V13" s="159">
        <f>LOOKUP(U13,SCORE4!G:G,SCORE4!E:E)</f>
        <v>75</v>
      </c>
      <c r="W13" s="156">
        <v>28.75</v>
      </c>
      <c r="X13" s="176">
        <f>LOOKUP(W13,SCORE4!H:H,SCORE4!E:E)</f>
        <v>70</v>
      </c>
      <c r="Y13" s="173">
        <f t="shared" si="0"/>
        <v>335</v>
      </c>
      <c r="Z13" s="40"/>
      <c r="AA13" s="40"/>
    </row>
    <row r="14" spans="2:27" s="41" customFormat="1" ht="21.75" customHeight="1">
      <c r="B14" s="155">
        <v>3</v>
      </c>
      <c r="C14" s="230" t="s">
        <v>468</v>
      </c>
      <c r="D14" s="231">
        <v>2006</v>
      </c>
      <c r="E14" s="232">
        <v>351959</v>
      </c>
      <c r="F14" s="301" t="s">
        <v>419</v>
      </c>
      <c r="G14" s="156">
        <v>8.5</v>
      </c>
      <c r="H14" s="176">
        <f>LOOKUP(G14,SCORE4!B:B,SCORE4!A:A)</f>
        <v>110</v>
      </c>
      <c r="I14" s="158"/>
      <c r="J14" s="157">
        <f>LOOKUP(I14,SCORE2!E:E,SCORE2!D:D)</f>
        <v>0</v>
      </c>
      <c r="K14" s="158"/>
      <c r="L14" s="176">
        <f>LOOKUP(K14,SCORE4!C:C,SCORE4!A:A)</f>
        <v>0</v>
      </c>
      <c r="M14" s="158"/>
      <c r="N14" s="159">
        <f>LOOKUP(M14,SCORE4!D:D,SCORE4!A:A)</f>
        <v>0</v>
      </c>
      <c r="O14" s="156"/>
      <c r="P14" s="157">
        <f>LOOKUP(O14,SCORE2!M:M,SCORE2!L:L)</f>
        <v>0</v>
      </c>
      <c r="Q14" s="156"/>
      <c r="R14" s="159">
        <f>LOOKUP(Q14,SCORE4!I:I,SCORE4!J:J)</f>
        <v>0</v>
      </c>
      <c r="S14" s="156">
        <v>4.03</v>
      </c>
      <c r="T14" s="176">
        <f>LOOKUP(S14,SCORE4!F:F,SCORE4!E:E)</f>
        <v>80</v>
      </c>
      <c r="U14" s="156">
        <v>6.1</v>
      </c>
      <c r="V14" s="159">
        <f>LOOKUP(U14,SCORE4!G:G,SCORE4!E:E)</f>
        <v>55</v>
      </c>
      <c r="W14" s="156">
        <v>33.16</v>
      </c>
      <c r="X14" s="176">
        <f>LOOKUP(W14,SCORE4!H:H,SCORE4!E:E)</f>
        <v>80</v>
      </c>
      <c r="Y14" s="173">
        <f t="shared" si="0"/>
        <v>325</v>
      </c>
      <c r="Z14" s="40"/>
      <c r="AA14" s="40"/>
    </row>
    <row r="15" spans="2:27" s="41" customFormat="1" ht="21.75" customHeight="1">
      <c r="B15" s="155">
        <v>4</v>
      </c>
      <c r="C15" s="223" t="s">
        <v>455</v>
      </c>
      <c r="D15" s="216">
        <v>2006</v>
      </c>
      <c r="E15" s="216">
        <v>375596</v>
      </c>
      <c r="F15" s="200" t="s">
        <v>411</v>
      </c>
      <c r="G15" s="156">
        <v>8.5</v>
      </c>
      <c r="H15" s="176">
        <f>LOOKUP(G15,SCORE4!B:B,SCORE4!A:A)</f>
        <v>110</v>
      </c>
      <c r="I15" s="158"/>
      <c r="J15" s="157">
        <f>LOOKUP(I15,SCORE2!E:E,SCORE2!D:D)</f>
        <v>0</v>
      </c>
      <c r="K15" s="158"/>
      <c r="L15" s="176">
        <f>LOOKUP(K15,SCORE4!C:C,SCORE4!A:A)</f>
        <v>0</v>
      </c>
      <c r="M15" s="158"/>
      <c r="N15" s="159">
        <f>LOOKUP(M15,SCORE4!D:D,SCORE4!A:A)</f>
        <v>0</v>
      </c>
      <c r="O15" s="156"/>
      <c r="P15" s="157">
        <f>LOOKUP(O15,SCORE2!M:M,SCORE2!L:L)</f>
        <v>0</v>
      </c>
      <c r="Q15" s="156"/>
      <c r="R15" s="159">
        <f>LOOKUP(Q15,SCORE4!I:I,SCORE4!J:J)</f>
        <v>0</v>
      </c>
      <c r="S15" s="156">
        <v>4.136</v>
      </c>
      <c r="T15" s="176">
        <f>LOOKUP(S15,SCORE4!F:F,SCORE4!E:E)</f>
        <v>85</v>
      </c>
      <c r="U15" s="156">
        <v>5.1</v>
      </c>
      <c r="V15" s="159">
        <f>LOOKUP(U15,SCORE4!G:G,SCORE4!E:E)</f>
        <v>45</v>
      </c>
      <c r="W15" s="156">
        <v>33.33</v>
      </c>
      <c r="X15" s="176">
        <f>LOOKUP(W15,SCORE4!H:H,SCORE4!E:E)</f>
        <v>80</v>
      </c>
      <c r="Y15" s="173">
        <f t="shared" si="0"/>
        <v>320</v>
      </c>
      <c r="Z15" s="40"/>
      <c r="AA15" s="40"/>
    </row>
    <row r="16" spans="2:27" s="41" customFormat="1" ht="21.75" customHeight="1">
      <c r="B16" s="155">
        <v>5</v>
      </c>
      <c r="C16" s="221" t="s">
        <v>460</v>
      </c>
      <c r="D16" s="204">
        <v>2007</v>
      </c>
      <c r="E16" s="201">
        <v>364529</v>
      </c>
      <c r="F16" s="204" t="s">
        <v>416</v>
      </c>
      <c r="G16" s="156">
        <v>8.6</v>
      </c>
      <c r="H16" s="176">
        <f>LOOKUP(G16,SCORE4!B:B,SCORE4!A:A)</f>
        <v>100</v>
      </c>
      <c r="I16" s="158"/>
      <c r="J16" s="157">
        <f>LOOKUP(I16,SCORE2!E:E,SCORE2!D:D)</f>
        <v>0</v>
      </c>
      <c r="K16" s="158"/>
      <c r="L16" s="176">
        <f>LOOKUP(K16,SCORE4!C:C,SCORE4!A:A)</f>
        <v>0</v>
      </c>
      <c r="M16" s="158"/>
      <c r="N16" s="159">
        <f>LOOKUP(M16,SCORE4!D:D,SCORE4!A:A)</f>
        <v>0</v>
      </c>
      <c r="O16" s="156"/>
      <c r="P16" s="157">
        <f>LOOKUP(O16,SCORE2!M:M,SCORE2!L:L)</f>
        <v>0</v>
      </c>
      <c r="Q16" s="156"/>
      <c r="R16" s="159">
        <f>LOOKUP(Q16,SCORE4!I:I,SCORE4!J:J)</f>
        <v>0</v>
      </c>
      <c r="S16" s="156">
        <v>4.38</v>
      </c>
      <c r="T16" s="176">
        <f>LOOKUP(S16,SCORE4!F:F,SCORE4!E:E)</f>
        <v>90</v>
      </c>
      <c r="U16" s="156">
        <v>6.6</v>
      </c>
      <c r="V16" s="159">
        <f>LOOKUP(U16,SCORE4!G:G,SCORE4!E:E)</f>
        <v>65</v>
      </c>
      <c r="W16" s="156">
        <v>23.8</v>
      </c>
      <c r="X16" s="176">
        <f>LOOKUP(W16,SCORE4!H:H,SCORE4!E:E)</f>
        <v>55</v>
      </c>
      <c r="Y16" s="173">
        <f t="shared" si="0"/>
        <v>310</v>
      </c>
      <c r="Z16" s="40"/>
      <c r="AA16" s="40"/>
    </row>
    <row r="17" spans="2:27" s="41" customFormat="1" ht="21.75" customHeight="1">
      <c r="B17" s="155">
        <v>6</v>
      </c>
      <c r="C17" s="203" t="s">
        <v>451</v>
      </c>
      <c r="D17" s="204">
        <v>2007</v>
      </c>
      <c r="E17" s="204">
        <v>366193</v>
      </c>
      <c r="F17" s="200" t="s">
        <v>404</v>
      </c>
      <c r="G17" s="156">
        <v>8.2</v>
      </c>
      <c r="H17" s="176">
        <f>LOOKUP(G17,SCORE4!B:B,SCORE4!A:A)</f>
        <v>110</v>
      </c>
      <c r="I17" s="158"/>
      <c r="J17" s="157">
        <f>LOOKUP(I17,SCORE2!E:E,SCORE2!D:D)</f>
        <v>0</v>
      </c>
      <c r="K17" s="158"/>
      <c r="L17" s="176">
        <f>LOOKUP(K17,SCORE4!C:C,SCORE4!A:A)</f>
        <v>0</v>
      </c>
      <c r="M17" s="158"/>
      <c r="N17" s="159">
        <f>LOOKUP(M17,SCORE4!D:D,SCORE4!A:A)</f>
        <v>0</v>
      </c>
      <c r="O17" s="156"/>
      <c r="P17" s="157">
        <f>LOOKUP(O17,SCORE2!M:M,SCORE2!L:L)</f>
        <v>0</v>
      </c>
      <c r="Q17" s="156"/>
      <c r="R17" s="159">
        <f>LOOKUP(Q17,SCORE4!I:I,SCORE4!J:J)</f>
        <v>0</v>
      </c>
      <c r="S17" s="156">
        <v>4.14</v>
      </c>
      <c r="T17" s="176">
        <f>LOOKUP(S17,SCORE4!F:F,SCORE4!E:E)</f>
        <v>85</v>
      </c>
      <c r="U17" s="156">
        <v>5.48</v>
      </c>
      <c r="V17" s="159">
        <f>LOOKUP(U17,SCORE4!G:G,SCORE4!E:E)</f>
        <v>50</v>
      </c>
      <c r="W17" s="156">
        <v>23.41</v>
      </c>
      <c r="X17" s="176">
        <f>LOOKUP(W17,SCORE4!H:H,SCORE4!E:E)</f>
        <v>55</v>
      </c>
      <c r="Y17" s="173">
        <f t="shared" si="0"/>
        <v>300</v>
      </c>
      <c r="Z17" s="40"/>
      <c r="AA17" s="40"/>
    </row>
    <row r="18" spans="2:27" s="41" customFormat="1" ht="21.75" customHeight="1">
      <c r="B18" s="155">
        <v>7</v>
      </c>
      <c r="C18" s="230" t="s">
        <v>461</v>
      </c>
      <c r="D18" s="231">
        <v>2006</v>
      </c>
      <c r="E18" s="232">
        <v>370362</v>
      </c>
      <c r="F18" s="301" t="s">
        <v>419</v>
      </c>
      <c r="G18" s="156">
        <v>9.3</v>
      </c>
      <c r="H18" s="176">
        <f>LOOKUP(G18,SCORE4!B:B,SCORE4!A:A)</f>
        <v>85</v>
      </c>
      <c r="I18" s="158"/>
      <c r="J18" s="157">
        <f>LOOKUP(I18,SCORE2!E:E,SCORE2!D:D)</f>
        <v>0</v>
      </c>
      <c r="K18" s="158"/>
      <c r="L18" s="176">
        <f>LOOKUP(K18,SCORE4!C:C,SCORE4!A:A)</f>
        <v>0</v>
      </c>
      <c r="M18" s="158"/>
      <c r="N18" s="159">
        <f>LOOKUP(M18,SCORE4!D:D,SCORE4!A:A)</f>
        <v>0</v>
      </c>
      <c r="O18" s="156"/>
      <c r="P18" s="157">
        <f>LOOKUP(O18,SCORE2!M:M,SCORE2!L:L)</f>
        <v>0</v>
      </c>
      <c r="Q18" s="156"/>
      <c r="R18" s="159">
        <f>LOOKUP(Q18,SCORE4!I:I,SCORE4!J:J)</f>
        <v>0</v>
      </c>
      <c r="S18" s="156">
        <v>4.14</v>
      </c>
      <c r="T18" s="176">
        <f>LOOKUP(S18,SCORE4!F:F,SCORE4!E:E)</f>
        <v>85</v>
      </c>
      <c r="U18" s="156">
        <v>6.52</v>
      </c>
      <c r="V18" s="159">
        <f>LOOKUP(U18,SCORE4!G:G,SCORE4!E:E)</f>
        <v>65</v>
      </c>
      <c r="W18" s="156">
        <v>26.53</v>
      </c>
      <c r="X18" s="176">
        <f>LOOKUP(W18,SCORE4!H:H,SCORE4!E:E)</f>
        <v>65</v>
      </c>
      <c r="Y18" s="173">
        <f t="shared" si="0"/>
        <v>300</v>
      </c>
      <c r="Z18" s="40"/>
      <c r="AA18" s="40"/>
    </row>
    <row r="19" spans="2:27" s="41" customFormat="1" ht="21.75" customHeight="1">
      <c r="B19" s="155">
        <v>8</v>
      </c>
      <c r="C19" s="228" t="s">
        <v>458</v>
      </c>
      <c r="D19" s="229">
        <v>2007</v>
      </c>
      <c r="E19" s="229">
        <v>361933</v>
      </c>
      <c r="F19" s="229" t="s">
        <v>411</v>
      </c>
      <c r="G19" s="156">
        <v>9.1</v>
      </c>
      <c r="H19" s="176">
        <f>LOOKUP(G19,SCORE4!B:B,SCORE4!A:A)</f>
        <v>90</v>
      </c>
      <c r="I19" s="158"/>
      <c r="J19" s="157">
        <f>LOOKUP(I19,SCORE2!E:E,SCORE2!D:D)</f>
        <v>0</v>
      </c>
      <c r="K19" s="158"/>
      <c r="L19" s="176">
        <f>LOOKUP(K19,SCORE4!C:C,SCORE4!A:A)</f>
        <v>0</v>
      </c>
      <c r="M19" s="158"/>
      <c r="N19" s="159">
        <f>LOOKUP(M19,SCORE4!D:D,SCORE4!A:A)</f>
        <v>0</v>
      </c>
      <c r="O19" s="156"/>
      <c r="P19" s="157">
        <f>LOOKUP(O19,SCORE2!M:M,SCORE2!L:L)</f>
        <v>0</v>
      </c>
      <c r="Q19" s="156"/>
      <c r="R19" s="159">
        <f>LOOKUP(Q19,SCORE4!I:I,SCORE4!J:J)</f>
        <v>0</v>
      </c>
      <c r="S19" s="156">
        <v>3.6</v>
      </c>
      <c r="T19" s="176">
        <f>LOOKUP(S19,SCORE4!F:F,SCORE4!E:E)</f>
        <v>65</v>
      </c>
      <c r="U19" s="156">
        <v>7</v>
      </c>
      <c r="V19" s="159">
        <f>LOOKUP(U19,SCORE4!G:G,SCORE4!E:E)</f>
        <v>70</v>
      </c>
      <c r="W19" s="156">
        <v>28.35</v>
      </c>
      <c r="X19" s="176">
        <f>LOOKUP(W19,SCORE4!H:H,SCORE4!E:E)</f>
        <v>70</v>
      </c>
      <c r="Y19" s="173">
        <f t="shared" si="0"/>
        <v>295</v>
      </c>
      <c r="Z19" s="40"/>
      <c r="AA19" s="40"/>
    </row>
    <row r="20" spans="2:27" s="41" customFormat="1" ht="21.75" customHeight="1">
      <c r="B20" s="155">
        <v>9</v>
      </c>
      <c r="C20" s="221" t="s">
        <v>470</v>
      </c>
      <c r="D20" s="202">
        <v>2007</v>
      </c>
      <c r="E20" s="202">
        <v>378257</v>
      </c>
      <c r="F20" s="200" t="s">
        <v>427</v>
      </c>
      <c r="G20" s="156">
        <v>9</v>
      </c>
      <c r="H20" s="176">
        <f>LOOKUP(G20,SCORE4!B:B,SCORE4!A:A)</f>
        <v>90</v>
      </c>
      <c r="I20" s="158"/>
      <c r="J20" s="157">
        <f>LOOKUP(I20,SCORE2!E:E,SCORE2!D:D)</f>
        <v>0</v>
      </c>
      <c r="K20" s="158"/>
      <c r="L20" s="176">
        <f>LOOKUP(K20,SCORE4!C:C,SCORE4!A:A)</f>
        <v>0</v>
      </c>
      <c r="M20" s="158"/>
      <c r="N20" s="159">
        <f>LOOKUP(M20,SCORE4!D:D,SCORE4!A:A)</f>
        <v>0</v>
      </c>
      <c r="O20" s="156"/>
      <c r="P20" s="157">
        <f>LOOKUP(O20,SCORE2!M:M,SCORE2!L:L)</f>
        <v>0</v>
      </c>
      <c r="Q20" s="156"/>
      <c r="R20" s="159">
        <f>LOOKUP(Q20,SCORE4!I:I,SCORE4!J:J)</f>
        <v>0</v>
      </c>
      <c r="S20" s="156">
        <v>3.95</v>
      </c>
      <c r="T20" s="176">
        <f>LOOKUP(S20,SCORE4!F:F,SCORE4!E:E)</f>
        <v>75</v>
      </c>
      <c r="U20" s="156">
        <v>6.11</v>
      </c>
      <c r="V20" s="159">
        <f>LOOKUP(U20,SCORE4!G:G,SCORE4!E:E)</f>
        <v>60</v>
      </c>
      <c r="W20" s="156">
        <v>27.06</v>
      </c>
      <c r="X20" s="176">
        <f>LOOKUP(W20,SCORE4!H:H,SCORE4!E:E)</f>
        <v>65</v>
      </c>
      <c r="Y20" s="173">
        <f t="shared" si="0"/>
        <v>290</v>
      </c>
      <c r="Z20" s="40"/>
      <c r="AA20" s="40"/>
    </row>
    <row r="21" spans="2:27" s="41" customFormat="1" ht="21.75" customHeight="1">
      <c r="B21" s="155">
        <v>10</v>
      </c>
      <c r="C21" s="221" t="s">
        <v>459</v>
      </c>
      <c r="D21" s="204">
        <v>2007</v>
      </c>
      <c r="E21" s="201">
        <v>362118</v>
      </c>
      <c r="F21" s="204" t="s">
        <v>416</v>
      </c>
      <c r="G21" s="156">
        <v>9.6</v>
      </c>
      <c r="H21" s="176">
        <f>LOOKUP(G21,SCORE4!B:B,SCORE4!A:A)</f>
        <v>75</v>
      </c>
      <c r="I21" s="158"/>
      <c r="J21" s="157">
        <f>LOOKUP(I21,SCORE2!E:E,SCORE2!D:D)</f>
        <v>0</v>
      </c>
      <c r="K21" s="158"/>
      <c r="L21" s="176">
        <f>LOOKUP(K21,SCORE4!C:C,SCORE4!A:A)</f>
        <v>0</v>
      </c>
      <c r="M21" s="158"/>
      <c r="N21" s="159">
        <f>LOOKUP(M21,SCORE4!D:D,SCORE4!A:A)</f>
        <v>0</v>
      </c>
      <c r="O21" s="156"/>
      <c r="P21" s="157">
        <f>LOOKUP(O21,SCORE2!M:M,SCORE2!L:L)</f>
        <v>0</v>
      </c>
      <c r="Q21" s="156"/>
      <c r="R21" s="159">
        <f>LOOKUP(Q21,SCORE4!I:I,SCORE4!J:J)</f>
        <v>0</v>
      </c>
      <c r="S21" s="156">
        <v>3.75</v>
      </c>
      <c r="T21" s="176">
        <f>LOOKUP(S21,SCORE4!F:F,SCORE4!E:E)</f>
        <v>70</v>
      </c>
      <c r="U21" s="156">
        <v>6.4</v>
      </c>
      <c r="V21" s="159">
        <f>LOOKUP(U21,SCORE4!G:G,SCORE4!E:E)</f>
        <v>60</v>
      </c>
      <c r="W21" s="156">
        <v>32.25</v>
      </c>
      <c r="X21" s="176">
        <f>LOOKUP(W21,SCORE4!H:H,SCORE4!E:E)</f>
        <v>80</v>
      </c>
      <c r="Y21" s="173">
        <f t="shared" si="0"/>
        <v>285</v>
      </c>
      <c r="Z21" s="40"/>
      <c r="AA21" s="40"/>
    </row>
    <row r="22" spans="2:27" s="41" customFormat="1" ht="21.75" customHeight="1">
      <c r="B22" s="155">
        <v>11</v>
      </c>
      <c r="C22" s="221" t="s">
        <v>474</v>
      </c>
      <c r="D22" s="202">
        <v>2007</v>
      </c>
      <c r="E22" s="202">
        <v>386261</v>
      </c>
      <c r="F22" s="200" t="s">
        <v>427</v>
      </c>
      <c r="G22" s="156">
        <v>8.6</v>
      </c>
      <c r="H22" s="176">
        <f>LOOKUP(G22,SCORE4!B:B,SCORE4!A:A)</f>
        <v>100</v>
      </c>
      <c r="I22" s="158"/>
      <c r="J22" s="157">
        <f>LOOKUP(I22,SCORE2!E:E,SCORE2!D:D)</f>
        <v>0</v>
      </c>
      <c r="K22" s="158"/>
      <c r="L22" s="176">
        <f>LOOKUP(K22,SCORE4!C:C,SCORE4!A:A)</f>
        <v>0</v>
      </c>
      <c r="M22" s="158"/>
      <c r="N22" s="159">
        <f>LOOKUP(M22,SCORE4!D:D,SCORE4!A:A)</f>
        <v>0</v>
      </c>
      <c r="O22" s="156"/>
      <c r="P22" s="157">
        <f>LOOKUP(O22,SCORE2!M:M,SCORE2!L:L)</f>
        <v>0</v>
      </c>
      <c r="Q22" s="156"/>
      <c r="R22" s="159">
        <f>LOOKUP(Q22,SCORE4!I:I,SCORE4!J:J)</f>
        <v>0</v>
      </c>
      <c r="S22" s="156">
        <v>3.98</v>
      </c>
      <c r="T22" s="176">
        <f>LOOKUP(S22,SCORE4!F:F,SCORE4!E:E)</f>
        <v>80</v>
      </c>
      <c r="U22" s="156">
        <v>5.1</v>
      </c>
      <c r="V22" s="159">
        <f>LOOKUP(U22,SCORE4!G:G,SCORE4!E:E)</f>
        <v>45</v>
      </c>
      <c r="W22" s="156">
        <v>25.1</v>
      </c>
      <c r="X22" s="176">
        <f>LOOKUP(W22,SCORE4!H:H,SCORE4!E:E)</f>
        <v>60</v>
      </c>
      <c r="Y22" s="173">
        <f t="shared" si="0"/>
        <v>285</v>
      </c>
      <c r="Z22" s="40"/>
      <c r="AA22" s="40"/>
    </row>
    <row r="23" spans="2:27" s="41" customFormat="1" ht="21.75" customHeight="1">
      <c r="B23" s="155">
        <v>12</v>
      </c>
      <c r="C23" s="221" t="s">
        <v>447</v>
      </c>
      <c r="D23" s="202">
        <v>2006</v>
      </c>
      <c r="E23" s="201">
        <v>357638</v>
      </c>
      <c r="F23" s="200" t="s">
        <v>404</v>
      </c>
      <c r="G23" s="156">
        <v>8.7</v>
      </c>
      <c r="H23" s="176">
        <f>LOOKUP(G23,SCORE4!B:B,SCORE4!A:A)</f>
        <v>100</v>
      </c>
      <c r="I23" s="158"/>
      <c r="J23" s="157">
        <f>LOOKUP(I23,SCORE2!E:E,SCORE2!D:D)</f>
        <v>0</v>
      </c>
      <c r="K23" s="158"/>
      <c r="L23" s="176">
        <f>LOOKUP(K23,SCORE4!C:C,SCORE4!A:A)</f>
        <v>0</v>
      </c>
      <c r="M23" s="158"/>
      <c r="N23" s="159">
        <f>LOOKUP(M23,SCORE4!D:D,SCORE4!A:A)</f>
        <v>0</v>
      </c>
      <c r="O23" s="156"/>
      <c r="P23" s="157">
        <f>LOOKUP(O23,SCORE2!M:M,SCORE2!L:L)</f>
        <v>0</v>
      </c>
      <c r="Q23" s="156"/>
      <c r="R23" s="159">
        <f>LOOKUP(Q23,SCORE4!I:I,SCORE4!J:J)</f>
        <v>0</v>
      </c>
      <c r="S23" s="156">
        <v>3.93</v>
      </c>
      <c r="T23" s="176">
        <f>LOOKUP(S23,SCORE4!F:F,SCORE4!E:E)</f>
        <v>75</v>
      </c>
      <c r="U23" s="156">
        <v>5.13</v>
      </c>
      <c r="V23" s="159">
        <f>LOOKUP(U23,SCORE4!G:G,SCORE4!E:E)</f>
        <v>45</v>
      </c>
      <c r="W23" s="156">
        <v>24.85</v>
      </c>
      <c r="X23" s="176">
        <f>LOOKUP(W23,SCORE4!H:H,SCORE4!E:E)</f>
        <v>60</v>
      </c>
      <c r="Y23" s="173">
        <f t="shared" si="0"/>
        <v>280</v>
      </c>
      <c r="Z23" s="40"/>
      <c r="AA23" s="40"/>
    </row>
    <row r="24" spans="2:27" s="41" customFormat="1" ht="21.75" customHeight="1">
      <c r="B24" s="155">
        <v>13</v>
      </c>
      <c r="C24" s="203" t="s">
        <v>442</v>
      </c>
      <c r="D24" s="204">
        <v>2006</v>
      </c>
      <c r="E24" s="204">
        <v>362796</v>
      </c>
      <c r="F24" s="200" t="s">
        <v>404</v>
      </c>
      <c r="G24" s="156">
        <v>9.3</v>
      </c>
      <c r="H24" s="176">
        <f>LOOKUP(G24,SCORE4!B:B,SCORE4!A:A)</f>
        <v>85</v>
      </c>
      <c r="I24" s="158"/>
      <c r="J24" s="157">
        <f>LOOKUP(I24,SCORE2!E:E,SCORE2!D:D)</f>
        <v>0</v>
      </c>
      <c r="K24" s="158"/>
      <c r="L24" s="176">
        <f>LOOKUP(K24,SCORE4!C:C,SCORE4!A:A)</f>
        <v>0</v>
      </c>
      <c r="M24" s="158"/>
      <c r="N24" s="159">
        <f>LOOKUP(M24,SCORE4!D:D,SCORE4!A:A)</f>
        <v>0</v>
      </c>
      <c r="O24" s="156"/>
      <c r="P24" s="157">
        <f>LOOKUP(O24,SCORE2!M:M,SCORE2!L:L)</f>
        <v>0</v>
      </c>
      <c r="Q24" s="156"/>
      <c r="R24" s="159">
        <f>LOOKUP(Q24,SCORE4!I:I,SCORE4!J:J)</f>
        <v>0</v>
      </c>
      <c r="S24" s="156">
        <v>3.68</v>
      </c>
      <c r="T24" s="176">
        <f>LOOKUP(S24,SCORE4!F:F,SCORE4!E:E)</f>
        <v>70</v>
      </c>
      <c r="U24" s="156">
        <v>5.94</v>
      </c>
      <c r="V24" s="159">
        <f>LOOKUP(U24,SCORE4!G:G,SCORE4!E:E)</f>
        <v>55</v>
      </c>
      <c r="W24" s="156">
        <v>22.08</v>
      </c>
      <c r="X24" s="176">
        <f>LOOKUP(W24,SCORE4!H:H,SCORE4!E:E)</f>
        <v>55</v>
      </c>
      <c r="Y24" s="173">
        <f t="shared" si="0"/>
        <v>265</v>
      </c>
      <c r="Z24" s="40"/>
      <c r="AA24" s="40"/>
    </row>
    <row r="25" spans="2:27" s="41" customFormat="1" ht="21.75" customHeight="1">
      <c r="B25" s="155">
        <v>14</v>
      </c>
      <c r="C25" s="226" t="s">
        <v>456</v>
      </c>
      <c r="D25" s="227">
        <v>2006</v>
      </c>
      <c r="E25" s="227">
        <v>375589</v>
      </c>
      <c r="F25" s="200" t="s">
        <v>411</v>
      </c>
      <c r="G25" s="156">
        <v>8.9</v>
      </c>
      <c r="H25" s="176">
        <f>LOOKUP(G25,SCORE4!B:B,SCORE4!A:A)</f>
        <v>95</v>
      </c>
      <c r="I25" s="158"/>
      <c r="J25" s="157">
        <f>LOOKUP(I25,SCORE2!E:E,SCORE2!D:D)</f>
        <v>0</v>
      </c>
      <c r="K25" s="158"/>
      <c r="L25" s="176">
        <f>LOOKUP(K25,SCORE4!C:C,SCORE4!A:A)</f>
        <v>0</v>
      </c>
      <c r="M25" s="158"/>
      <c r="N25" s="159">
        <f>LOOKUP(M25,SCORE4!D:D,SCORE4!A:A)</f>
        <v>0</v>
      </c>
      <c r="O25" s="156"/>
      <c r="P25" s="157">
        <f>LOOKUP(O25,SCORE2!M:M,SCORE2!L:L)</f>
        <v>0</v>
      </c>
      <c r="Q25" s="156"/>
      <c r="R25" s="159">
        <f>LOOKUP(Q25,SCORE4!I:I,SCORE4!J:J)</f>
        <v>0</v>
      </c>
      <c r="S25" s="156">
        <v>3.93</v>
      </c>
      <c r="T25" s="176">
        <f>LOOKUP(S25,SCORE4!F:F,SCORE4!E:E)</f>
        <v>75</v>
      </c>
      <c r="U25" s="156">
        <v>5.52</v>
      </c>
      <c r="V25" s="159">
        <f>LOOKUP(U25,SCORE4!G:G,SCORE4!E:E)</f>
        <v>50</v>
      </c>
      <c r="W25" s="156">
        <v>19.75</v>
      </c>
      <c r="X25" s="176">
        <f>LOOKUP(W25,SCORE4!H:H,SCORE4!E:E)</f>
        <v>45</v>
      </c>
      <c r="Y25" s="173">
        <f t="shared" si="0"/>
        <v>265</v>
      </c>
      <c r="Z25" s="40"/>
      <c r="AA25" s="40"/>
    </row>
    <row r="26" spans="2:27" s="41" customFormat="1" ht="21.75" customHeight="1">
      <c r="B26" s="155">
        <v>15</v>
      </c>
      <c r="C26" s="203" t="s">
        <v>480</v>
      </c>
      <c r="D26" s="204">
        <v>2007</v>
      </c>
      <c r="E26" s="204">
        <v>383808</v>
      </c>
      <c r="F26" s="200" t="s">
        <v>435</v>
      </c>
      <c r="G26" s="156">
        <v>9.1</v>
      </c>
      <c r="H26" s="176">
        <f>LOOKUP(G26,SCORE4!B:B,SCORE4!A:A)</f>
        <v>90</v>
      </c>
      <c r="I26" s="158"/>
      <c r="J26" s="157">
        <f>LOOKUP(I26,SCORE2!E:E,SCORE2!D:D)</f>
        <v>0</v>
      </c>
      <c r="K26" s="158"/>
      <c r="L26" s="176">
        <f>LOOKUP(K26,SCORE4!C:C,SCORE4!A:A)</f>
        <v>0</v>
      </c>
      <c r="M26" s="158"/>
      <c r="N26" s="159">
        <f>LOOKUP(M26,SCORE4!D:D,SCORE4!A:A)</f>
        <v>0</v>
      </c>
      <c r="O26" s="156"/>
      <c r="P26" s="157">
        <f>LOOKUP(O26,SCORE2!M:M,SCORE2!L:L)</f>
        <v>0</v>
      </c>
      <c r="Q26" s="156"/>
      <c r="R26" s="159">
        <f>LOOKUP(Q26,SCORE4!I:I,SCORE4!J:J)</f>
        <v>0</v>
      </c>
      <c r="S26" s="156">
        <v>3.83</v>
      </c>
      <c r="T26" s="176">
        <f>LOOKUP(S26,SCORE4!F:F,SCORE4!E:E)</f>
        <v>75</v>
      </c>
      <c r="U26" s="156">
        <v>5.51</v>
      </c>
      <c r="V26" s="159">
        <f>LOOKUP(U26,SCORE4!G:G,SCORE4!E:E)</f>
        <v>50</v>
      </c>
      <c r="W26" s="156">
        <v>21.513</v>
      </c>
      <c r="X26" s="176">
        <f>LOOKUP(W26,SCORE4!H:H,SCORE4!E:E)</f>
        <v>50</v>
      </c>
      <c r="Y26" s="173">
        <f t="shared" si="0"/>
        <v>265</v>
      </c>
      <c r="Z26" s="40"/>
      <c r="AA26" s="40"/>
    </row>
    <row r="27" spans="2:27" s="41" customFormat="1" ht="21.75" customHeight="1">
      <c r="B27" s="155">
        <v>16</v>
      </c>
      <c r="C27" s="203" t="s">
        <v>441</v>
      </c>
      <c r="D27" s="204">
        <v>2006</v>
      </c>
      <c r="E27" s="204">
        <v>362797</v>
      </c>
      <c r="F27" s="200" t="s">
        <v>404</v>
      </c>
      <c r="G27" s="156">
        <v>9.1</v>
      </c>
      <c r="H27" s="176">
        <f>LOOKUP(G27,SCORE4!B:B,SCORE4!A:A)</f>
        <v>90</v>
      </c>
      <c r="I27" s="158"/>
      <c r="J27" s="157">
        <f>LOOKUP(I27,SCORE2!E:E,SCORE2!D:D)</f>
        <v>0</v>
      </c>
      <c r="K27" s="158"/>
      <c r="L27" s="176">
        <f>LOOKUP(K27,SCORE4!C:C,SCORE4!A:A)</f>
        <v>0</v>
      </c>
      <c r="M27" s="158"/>
      <c r="N27" s="159">
        <f>LOOKUP(M27,SCORE4!D:D,SCORE4!A:A)</f>
        <v>0</v>
      </c>
      <c r="O27" s="156"/>
      <c r="P27" s="157">
        <f>LOOKUP(O27,SCORE2!M:M,SCORE2!L:L)</f>
        <v>0</v>
      </c>
      <c r="Q27" s="156"/>
      <c r="R27" s="159">
        <f>LOOKUP(Q27,SCORE4!I:I,SCORE4!J:J)</f>
        <v>0</v>
      </c>
      <c r="S27" s="156">
        <v>3.67</v>
      </c>
      <c r="T27" s="176">
        <f>LOOKUP(S27,SCORE4!F:F,SCORE4!E:E)</f>
        <v>70</v>
      </c>
      <c r="U27" s="156">
        <v>4.95</v>
      </c>
      <c r="V27" s="159">
        <f>LOOKUP(U27,SCORE4!G:G,SCORE4!E:E)</f>
        <v>45</v>
      </c>
      <c r="W27" s="156">
        <v>22.3</v>
      </c>
      <c r="X27" s="176">
        <f>LOOKUP(W27,SCORE4!H:H,SCORE4!E:E)</f>
        <v>55</v>
      </c>
      <c r="Y27" s="173">
        <f t="shared" si="0"/>
        <v>260</v>
      </c>
      <c r="Z27" s="40"/>
      <c r="AA27" s="40"/>
    </row>
    <row r="28" spans="2:27" s="41" customFormat="1" ht="21.75" customHeight="1">
      <c r="B28" s="155">
        <v>17</v>
      </c>
      <c r="C28" s="203" t="s">
        <v>450</v>
      </c>
      <c r="D28" s="204">
        <v>2007</v>
      </c>
      <c r="E28" s="204">
        <v>366192</v>
      </c>
      <c r="F28" s="200" t="s">
        <v>404</v>
      </c>
      <c r="G28" s="156">
        <v>8.7</v>
      </c>
      <c r="H28" s="176">
        <f>LOOKUP(G28,SCORE4!B:B,SCORE4!A:A)</f>
        <v>100</v>
      </c>
      <c r="I28" s="158"/>
      <c r="J28" s="157">
        <f>LOOKUP(I28,SCORE2!E:E,SCORE2!D:D)</f>
        <v>0</v>
      </c>
      <c r="K28" s="158"/>
      <c r="L28" s="176">
        <f>LOOKUP(K28,SCORE4!C:C,SCORE4!A:A)</f>
        <v>0</v>
      </c>
      <c r="M28" s="158"/>
      <c r="N28" s="159">
        <f>LOOKUP(M28,SCORE4!D:D,SCORE4!A:A)</f>
        <v>0</v>
      </c>
      <c r="O28" s="156"/>
      <c r="P28" s="157">
        <f>LOOKUP(O28,SCORE2!M:M,SCORE2!L:L)</f>
        <v>0</v>
      </c>
      <c r="Q28" s="156"/>
      <c r="R28" s="159">
        <f>LOOKUP(Q28,SCORE4!I:I,SCORE4!J:J)</f>
        <v>0</v>
      </c>
      <c r="S28" s="156">
        <v>3.87</v>
      </c>
      <c r="T28" s="176">
        <f>LOOKUP(S28,SCORE4!F:F,SCORE4!E:E)</f>
        <v>75</v>
      </c>
      <c r="U28" s="156">
        <v>4.5</v>
      </c>
      <c r="V28" s="159">
        <f>LOOKUP(U28,SCORE4!G:G,SCORE4!E:E)</f>
        <v>35</v>
      </c>
      <c r="W28" s="156">
        <v>20.7</v>
      </c>
      <c r="X28" s="176">
        <f>LOOKUP(W28,SCORE4!H:H,SCORE4!E:E)</f>
        <v>50</v>
      </c>
      <c r="Y28" s="173">
        <f t="shared" si="0"/>
        <v>260</v>
      </c>
      <c r="Z28" s="40"/>
      <c r="AA28" s="40"/>
    </row>
    <row r="29" spans="2:27" s="41" customFormat="1" ht="21.75" customHeight="1">
      <c r="B29" s="155">
        <v>18</v>
      </c>
      <c r="C29" s="230" t="s">
        <v>464</v>
      </c>
      <c r="D29" s="231">
        <v>2006</v>
      </c>
      <c r="E29" s="232">
        <v>371157</v>
      </c>
      <c r="F29" s="301" t="s">
        <v>419</v>
      </c>
      <c r="G29" s="156">
        <v>9.2</v>
      </c>
      <c r="H29" s="176">
        <f>LOOKUP(G29,SCORE4!B:B,SCORE4!A:A)</f>
        <v>85</v>
      </c>
      <c r="I29" s="158"/>
      <c r="J29" s="157">
        <f>LOOKUP(I29,SCORE2!E:E,SCORE2!D:D)</f>
        <v>0</v>
      </c>
      <c r="K29" s="158"/>
      <c r="L29" s="176">
        <f>LOOKUP(K29,SCORE4!C:C,SCORE4!A:A)</f>
        <v>0</v>
      </c>
      <c r="M29" s="158"/>
      <c r="N29" s="159">
        <f>LOOKUP(M29,SCORE4!D:D,SCORE4!A:A)</f>
        <v>0</v>
      </c>
      <c r="O29" s="156"/>
      <c r="P29" s="157">
        <f>LOOKUP(O29,SCORE2!M:M,SCORE2!L:L)</f>
        <v>0</v>
      </c>
      <c r="Q29" s="156"/>
      <c r="R29" s="159">
        <f>LOOKUP(Q29,SCORE4!I:I,SCORE4!J:J)</f>
        <v>0</v>
      </c>
      <c r="S29" s="156">
        <v>3.63</v>
      </c>
      <c r="T29" s="176">
        <f>LOOKUP(S29,SCORE4!F:F,SCORE4!E:E)</f>
        <v>65</v>
      </c>
      <c r="U29" s="156">
        <v>6.04</v>
      </c>
      <c r="V29" s="159">
        <f>LOOKUP(U29,SCORE4!G:G,SCORE4!E:E)</f>
        <v>55</v>
      </c>
      <c r="W29" s="156">
        <v>22.47</v>
      </c>
      <c r="X29" s="176">
        <f>LOOKUP(W29,SCORE4!H:H,SCORE4!E:E)</f>
        <v>55</v>
      </c>
      <c r="Y29" s="173">
        <f t="shared" si="0"/>
        <v>260</v>
      </c>
      <c r="Z29" s="40"/>
      <c r="AA29" s="40"/>
    </row>
    <row r="30" spans="2:27" s="41" customFormat="1" ht="21.75" customHeight="1">
      <c r="B30" s="155">
        <v>19</v>
      </c>
      <c r="C30" s="230" t="s">
        <v>466</v>
      </c>
      <c r="D30" s="231">
        <v>2006</v>
      </c>
      <c r="E30" s="232">
        <v>361449</v>
      </c>
      <c r="F30" s="301" t="s">
        <v>419</v>
      </c>
      <c r="G30" s="156">
        <v>8.8</v>
      </c>
      <c r="H30" s="176">
        <f>LOOKUP(G30,SCORE4!B:B,SCORE4!A:A)</f>
        <v>95</v>
      </c>
      <c r="I30" s="158"/>
      <c r="J30" s="157">
        <f>LOOKUP(I30,SCORE2!E:E,SCORE2!D:D)</f>
        <v>0</v>
      </c>
      <c r="K30" s="158"/>
      <c r="L30" s="176">
        <f>LOOKUP(K30,SCORE4!C:C,SCORE4!A:A)</f>
        <v>0</v>
      </c>
      <c r="M30" s="158"/>
      <c r="N30" s="159">
        <f>LOOKUP(M30,SCORE4!D:D,SCORE4!A:A)</f>
        <v>0</v>
      </c>
      <c r="O30" s="156"/>
      <c r="P30" s="157">
        <f>LOOKUP(O30,SCORE2!M:M,SCORE2!L:L)</f>
        <v>0</v>
      </c>
      <c r="Q30" s="156"/>
      <c r="R30" s="159">
        <f>LOOKUP(Q30,SCORE4!I:I,SCORE4!J:J)</f>
        <v>0</v>
      </c>
      <c r="S30" s="156">
        <v>3.69</v>
      </c>
      <c r="T30" s="176">
        <f>LOOKUP(S30,SCORE4!F:F,SCORE4!E:E)</f>
        <v>70</v>
      </c>
      <c r="U30" s="156">
        <v>5.27</v>
      </c>
      <c r="V30" s="159">
        <f>LOOKUP(U30,SCORE4!G:G,SCORE4!E:E)</f>
        <v>45</v>
      </c>
      <c r="W30" s="156">
        <v>20.91</v>
      </c>
      <c r="X30" s="176">
        <f>LOOKUP(W30,SCORE4!H:H,SCORE4!E:E)</f>
        <v>50</v>
      </c>
      <c r="Y30" s="173">
        <f t="shared" si="0"/>
        <v>260</v>
      </c>
      <c r="Z30" s="40"/>
      <c r="AA30" s="40"/>
    </row>
    <row r="31" spans="2:27" s="41" customFormat="1" ht="21.75" customHeight="1">
      <c r="B31" s="155">
        <v>20</v>
      </c>
      <c r="C31" s="203" t="s">
        <v>449</v>
      </c>
      <c r="D31" s="204">
        <v>2007</v>
      </c>
      <c r="E31" s="204">
        <v>366189</v>
      </c>
      <c r="F31" s="200" t="s">
        <v>404</v>
      </c>
      <c r="G31" s="156">
        <v>8.6</v>
      </c>
      <c r="H31" s="176">
        <f>LOOKUP(G31,SCORE4!B:B,SCORE4!A:A)</f>
        <v>100</v>
      </c>
      <c r="I31" s="158"/>
      <c r="J31" s="157">
        <f>LOOKUP(I31,SCORE2!E:E,SCORE2!D:D)</f>
        <v>0</v>
      </c>
      <c r="K31" s="158"/>
      <c r="L31" s="176">
        <f>LOOKUP(K31,SCORE4!C:C,SCORE4!A:A)</f>
        <v>0</v>
      </c>
      <c r="M31" s="158"/>
      <c r="N31" s="159">
        <f>LOOKUP(M31,SCORE4!D:D,SCORE4!A:A)</f>
        <v>0</v>
      </c>
      <c r="O31" s="156"/>
      <c r="P31" s="157">
        <f>LOOKUP(O31,SCORE2!M:M,SCORE2!L:L)</f>
        <v>0</v>
      </c>
      <c r="Q31" s="156"/>
      <c r="R31" s="159">
        <f>LOOKUP(Q31,SCORE4!I:I,SCORE4!J:J)</f>
        <v>0</v>
      </c>
      <c r="S31" s="156">
        <v>3.773</v>
      </c>
      <c r="T31" s="176">
        <f>LOOKUP(S31,SCORE4!F:F,SCORE4!E:E)</f>
        <v>70</v>
      </c>
      <c r="U31" s="156">
        <v>4.7</v>
      </c>
      <c r="V31" s="159">
        <f>LOOKUP(U31,SCORE4!G:G,SCORE4!E:E)</f>
        <v>40</v>
      </c>
      <c r="W31" s="156">
        <v>19.13</v>
      </c>
      <c r="X31" s="176">
        <f>LOOKUP(W31,SCORE4!H:H,SCORE4!E:E)</f>
        <v>45</v>
      </c>
      <c r="Y31" s="173">
        <f t="shared" si="0"/>
        <v>255</v>
      </c>
      <c r="Z31" s="40"/>
      <c r="AA31" s="40"/>
    </row>
    <row r="32" spans="2:27" s="41" customFormat="1" ht="21.75" customHeight="1">
      <c r="B32" s="155">
        <v>21</v>
      </c>
      <c r="C32" s="203" t="s">
        <v>478</v>
      </c>
      <c r="D32" s="204">
        <v>2006</v>
      </c>
      <c r="E32" s="204">
        <v>371712</v>
      </c>
      <c r="F32" s="200" t="s">
        <v>435</v>
      </c>
      <c r="G32" s="156">
        <v>9</v>
      </c>
      <c r="H32" s="176">
        <f>LOOKUP(G32,SCORE4!B:B,SCORE4!A:A)</f>
        <v>90</v>
      </c>
      <c r="I32" s="158"/>
      <c r="J32" s="157">
        <f>LOOKUP(I32,SCORE2!E:E,SCORE2!D:D)</f>
        <v>0</v>
      </c>
      <c r="K32" s="158"/>
      <c r="L32" s="176">
        <f>LOOKUP(K32,SCORE4!C:C,SCORE4!A:A)</f>
        <v>0</v>
      </c>
      <c r="M32" s="158"/>
      <c r="N32" s="159">
        <f>LOOKUP(M32,SCORE4!D:D,SCORE4!A:A)</f>
        <v>0</v>
      </c>
      <c r="O32" s="156"/>
      <c r="P32" s="157">
        <f>LOOKUP(O32,SCORE2!M:M,SCORE2!L:L)</f>
        <v>0</v>
      </c>
      <c r="Q32" s="156"/>
      <c r="R32" s="159">
        <f>LOOKUP(Q32,SCORE4!I:I,SCORE4!J:J)</f>
        <v>0</v>
      </c>
      <c r="S32" s="156">
        <v>3.87</v>
      </c>
      <c r="T32" s="176">
        <f>LOOKUP(S32,SCORE4!F:F,SCORE4!E:E)</f>
        <v>75</v>
      </c>
      <c r="U32" s="156">
        <v>5.47</v>
      </c>
      <c r="V32" s="159">
        <f>LOOKUP(U32,SCORE4!G:G,SCORE4!E:E)</f>
        <v>50</v>
      </c>
      <c r="W32" s="156">
        <v>16.53</v>
      </c>
      <c r="X32" s="176">
        <f>LOOKUP(W32,SCORE4!H:H,SCORE4!E:E)</f>
        <v>40</v>
      </c>
      <c r="Y32" s="173">
        <f t="shared" si="0"/>
        <v>255</v>
      </c>
      <c r="Z32" s="40"/>
      <c r="AA32" s="40"/>
    </row>
    <row r="33" spans="2:27" s="41" customFormat="1" ht="21.75" customHeight="1">
      <c r="B33" s="155">
        <v>22</v>
      </c>
      <c r="C33" s="230" t="s">
        <v>463</v>
      </c>
      <c r="D33" s="231">
        <v>2006</v>
      </c>
      <c r="E33" s="232">
        <v>362416</v>
      </c>
      <c r="F33" s="301" t="s">
        <v>419</v>
      </c>
      <c r="G33" s="156">
        <v>8.9</v>
      </c>
      <c r="H33" s="176">
        <f>LOOKUP(G33,SCORE4!B:B,SCORE4!A:A)</f>
        <v>95</v>
      </c>
      <c r="I33" s="158"/>
      <c r="J33" s="157">
        <f>LOOKUP(I33,SCORE2!E:E,SCORE2!D:D)</f>
        <v>0</v>
      </c>
      <c r="K33" s="158"/>
      <c r="L33" s="176">
        <f>LOOKUP(K33,SCORE4!C:C,SCORE4!A:A)</f>
        <v>0</v>
      </c>
      <c r="M33" s="158"/>
      <c r="N33" s="159">
        <f>LOOKUP(M33,SCORE4!D:D,SCORE4!A:A)</f>
        <v>0</v>
      </c>
      <c r="O33" s="156"/>
      <c r="P33" s="157">
        <f>LOOKUP(O33,SCORE2!M:M,SCORE2!L:L)</f>
        <v>0</v>
      </c>
      <c r="Q33" s="156"/>
      <c r="R33" s="159">
        <f>LOOKUP(Q33,SCORE4!I:I,SCORE4!J:J)</f>
        <v>0</v>
      </c>
      <c r="S33" s="156">
        <v>4.02</v>
      </c>
      <c r="T33" s="176">
        <f>LOOKUP(S33,SCORE4!F:F,SCORE4!E:E)</f>
        <v>80</v>
      </c>
      <c r="U33" s="156">
        <v>4.83</v>
      </c>
      <c r="V33" s="159">
        <f>LOOKUP(U33,SCORE4!G:G,SCORE4!E:E)</f>
        <v>40</v>
      </c>
      <c r="W33" s="156">
        <v>15.22</v>
      </c>
      <c r="X33" s="176">
        <f>LOOKUP(W33,SCORE4!H:H,SCORE4!E:E)</f>
        <v>35</v>
      </c>
      <c r="Y33" s="173">
        <f t="shared" si="0"/>
        <v>250</v>
      </c>
      <c r="Z33" s="40"/>
      <c r="AA33" s="40"/>
    </row>
    <row r="34" spans="2:27" s="41" customFormat="1" ht="21.75" customHeight="1">
      <c r="B34" s="155">
        <v>23</v>
      </c>
      <c r="C34" s="203" t="s">
        <v>443</v>
      </c>
      <c r="D34" s="204">
        <v>2007</v>
      </c>
      <c r="E34" s="204">
        <v>371050</v>
      </c>
      <c r="F34" s="200" t="s">
        <v>404</v>
      </c>
      <c r="G34" s="156">
        <v>9</v>
      </c>
      <c r="H34" s="176">
        <f>LOOKUP(G34,SCORE4!B:B,SCORE4!A:A)</f>
        <v>90</v>
      </c>
      <c r="I34" s="158"/>
      <c r="J34" s="157">
        <f>LOOKUP(I34,SCORE2!E:E,SCORE2!D:D)</f>
        <v>0</v>
      </c>
      <c r="K34" s="158"/>
      <c r="L34" s="176">
        <f>LOOKUP(K34,SCORE4!C:C,SCORE4!A:A)</f>
        <v>0</v>
      </c>
      <c r="M34" s="158"/>
      <c r="N34" s="159">
        <f>LOOKUP(M34,SCORE4!D:D,SCORE4!A:A)</f>
        <v>0</v>
      </c>
      <c r="O34" s="156"/>
      <c r="P34" s="157">
        <f>LOOKUP(O34,SCORE2!M:M,SCORE2!L:L)</f>
        <v>0</v>
      </c>
      <c r="Q34" s="156"/>
      <c r="R34" s="159">
        <f>LOOKUP(Q34,SCORE4!I:I,SCORE4!J:J)</f>
        <v>0</v>
      </c>
      <c r="S34" s="156">
        <v>3.75</v>
      </c>
      <c r="T34" s="176">
        <f>LOOKUP(S34,SCORE4!F:F,SCORE4!E:E)</f>
        <v>70</v>
      </c>
      <c r="U34" s="156">
        <v>4.95</v>
      </c>
      <c r="V34" s="159">
        <f>LOOKUP(U34,SCORE4!G:G,SCORE4!E:E)</f>
        <v>45</v>
      </c>
      <c r="W34" s="156">
        <v>17.25</v>
      </c>
      <c r="X34" s="176">
        <f>LOOKUP(W34,SCORE4!H:H,SCORE4!E:E)</f>
        <v>40</v>
      </c>
      <c r="Y34" s="173">
        <f t="shared" si="0"/>
        <v>245</v>
      </c>
      <c r="Z34" s="40"/>
      <c r="AA34" s="40"/>
    </row>
    <row r="35" spans="2:27" s="41" customFormat="1" ht="21.75" customHeight="1">
      <c r="B35" s="155">
        <v>24</v>
      </c>
      <c r="C35" s="203" t="s">
        <v>452</v>
      </c>
      <c r="D35" s="204">
        <v>2007</v>
      </c>
      <c r="E35" s="204">
        <v>382217</v>
      </c>
      <c r="F35" s="200" t="s">
        <v>404</v>
      </c>
      <c r="G35" s="156">
        <v>9.3</v>
      </c>
      <c r="H35" s="176">
        <f>LOOKUP(G35,SCORE4!B:B,SCORE4!A:A)</f>
        <v>85</v>
      </c>
      <c r="I35" s="158"/>
      <c r="J35" s="157">
        <f>LOOKUP(I35,SCORE2!E:E,SCORE2!D:D)</f>
        <v>0</v>
      </c>
      <c r="K35" s="158"/>
      <c r="L35" s="176">
        <f>LOOKUP(K35,SCORE4!C:C,SCORE4!A:A)</f>
        <v>0</v>
      </c>
      <c r="M35" s="158"/>
      <c r="N35" s="159">
        <f>LOOKUP(M35,SCORE4!D:D,SCORE4!A:A)</f>
        <v>0</v>
      </c>
      <c r="O35" s="156"/>
      <c r="P35" s="157">
        <f>LOOKUP(O35,SCORE2!M:M,SCORE2!L:L)</f>
        <v>0</v>
      </c>
      <c r="Q35" s="156"/>
      <c r="R35" s="159">
        <f>LOOKUP(Q35,SCORE4!I:I,SCORE4!J:J)</f>
        <v>0</v>
      </c>
      <c r="S35" s="156">
        <v>3.74</v>
      </c>
      <c r="T35" s="176">
        <f>LOOKUP(S35,SCORE4!F:F,SCORE4!E:E)</f>
        <v>70</v>
      </c>
      <c r="U35" s="156">
        <v>5.38</v>
      </c>
      <c r="V35" s="159">
        <f>LOOKUP(U35,SCORE4!G:G,SCORE4!E:E)</f>
        <v>50</v>
      </c>
      <c r="W35" s="156">
        <v>16.74</v>
      </c>
      <c r="X35" s="176">
        <f>LOOKUP(W35,SCORE4!H:H,SCORE4!E:E)</f>
        <v>40</v>
      </c>
      <c r="Y35" s="173">
        <f t="shared" si="0"/>
        <v>245</v>
      </c>
      <c r="Z35" s="40"/>
      <c r="AA35" s="40"/>
    </row>
    <row r="36" spans="2:27" s="41" customFormat="1" ht="21.75" customHeight="1">
      <c r="B36" s="155">
        <v>25</v>
      </c>
      <c r="C36" s="230" t="s">
        <v>467</v>
      </c>
      <c r="D36" s="231">
        <v>2006</v>
      </c>
      <c r="E36" s="232">
        <v>361443</v>
      </c>
      <c r="F36" s="301" t="s">
        <v>419</v>
      </c>
      <c r="G36" s="156">
        <v>9.5</v>
      </c>
      <c r="H36" s="176">
        <f>LOOKUP(G36,SCORE4!B:B,SCORE4!A:A)</f>
        <v>80</v>
      </c>
      <c r="I36" s="158"/>
      <c r="J36" s="157">
        <f>LOOKUP(I36,SCORE2!E:E,SCORE2!D:D)</f>
        <v>0</v>
      </c>
      <c r="K36" s="158"/>
      <c r="L36" s="176">
        <f>LOOKUP(K36,SCORE4!C:C,SCORE4!A:A)</f>
        <v>0</v>
      </c>
      <c r="M36" s="158"/>
      <c r="N36" s="159">
        <f>LOOKUP(M36,SCORE4!D:D,SCORE4!A:A)</f>
        <v>0</v>
      </c>
      <c r="O36" s="156"/>
      <c r="P36" s="157">
        <f>LOOKUP(O36,SCORE2!M:M,SCORE2!L:L)</f>
        <v>0</v>
      </c>
      <c r="Q36" s="156"/>
      <c r="R36" s="159">
        <f>LOOKUP(Q36,SCORE4!I:I,SCORE4!J:J)</f>
        <v>0</v>
      </c>
      <c r="S36" s="156">
        <v>3.8</v>
      </c>
      <c r="T36" s="176">
        <f>LOOKUP(S36,SCORE4!F:F,SCORE4!E:E)</f>
        <v>70</v>
      </c>
      <c r="U36" s="156">
        <v>5.04</v>
      </c>
      <c r="V36" s="159">
        <f>LOOKUP(U36,SCORE4!G:G,SCORE4!E:E)</f>
        <v>45</v>
      </c>
      <c r="W36" s="156">
        <v>20.83</v>
      </c>
      <c r="X36" s="176">
        <f>LOOKUP(W36,SCORE4!H:H,SCORE4!E:E)</f>
        <v>50</v>
      </c>
      <c r="Y36" s="173">
        <f t="shared" si="0"/>
        <v>245</v>
      </c>
      <c r="Z36" s="40"/>
      <c r="AA36" s="40"/>
    </row>
    <row r="37" spans="2:27" s="41" customFormat="1" ht="21.75" customHeight="1">
      <c r="B37" s="155">
        <v>26</v>
      </c>
      <c r="C37" s="203" t="s">
        <v>481</v>
      </c>
      <c r="D37" s="204">
        <v>2007</v>
      </c>
      <c r="E37" s="204">
        <v>371693</v>
      </c>
      <c r="F37" s="200" t="s">
        <v>435</v>
      </c>
      <c r="G37" s="156">
        <v>8.7</v>
      </c>
      <c r="H37" s="176">
        <f>LOOKUP(G37,SCORE4!B:B,SCORE4!A:A)</f>
        <v>100</v>
      </c>
      <c r="I37" s="158"/>
      <c r="J37" s="157">
        <f>LOOKUP(I37,SCORE2!E:E,SCORE2!D:D)</f>
        <v>0</v>
      </c>
      <c r="K37" s="158"/>
      <c r="L37" s="176">
        <f>LOOKUP(K37,SCORE4!C:C,SCORE4!A:A)</f>
        <v>0</v>
      </c>
      <c r="M37" s="158"/>
      <c r="N37" s="159">
        <f>LOOKUP(M37,SCORE4!D:D,SCORE4!A:A)</f>
        <v>0</v>
      </c>
      <c r="O37" s="156"/>
      <c r="P37" s="157">
        <f>LOOKUP(O37,SCORE2!M:M,SCORE2!L:L)</f>
        <v>0</v>
      </c>
      <c r="Q37" s="156"/>
      <c r="R37" s="159">
        <f>LOOKUP(Q37,SCORE4!I:I,SCORE4!J:J)</f>
        <v>0</v>
      </c>
      <c r="S37" s="156">
        <v>3.71</v>
      </c>
      <c r="T37" s="176">
        <f>LOOKUP(S37,SCORE4!F:F,SCORE4!E:E)</f>
        <v>70</v>
      </c>
      <c r="U37" s="156">
        <v>4.68</v>
      </c>
      <c r="V37" s="159">
        <f>LOOKUP(U37,SCORE4!G:G,SCORE4!E:E)</f>
        <v>40</v>
      </c>
      <c r="W37" s="156">
        <v>14.59</v>
      </c>
      <c r="X37" s="176">
        <f>LOOKUP(W37,SCORE4!H:H,SCORE4!E:E)</f>
        <v>35</v>
      </c>
      <c r="Y37" s="173">
        <f t="shared" si="0"/>
        <v>245</v>
      </c>
      <c r="Z37" s="40"/>
      <c r="AA37" s="40"/>
    </row>
    <row r="38" spans="2:27" s="41" customFormat="1" ht="21.75" customHeight="1">
      <c r="B38" s="155">
        <v>27</v>
      </c>
      <c r="C38" s="215" t="s">
        <v>445</v>
      </c>
      <c r="D38" s="202">
        <v>2006</v>
      </c>
      <c r="E38" s="201">
        <v>380386</v>
      </c>
      <c r="F38" s="200" t="s">
        <v>404</v>
      </c>
      <c r="G38" s="156">
        <v>9.5</v>
      </c>
      <c r="H38" s="176">
        <f>LOOKUP(G38,SCORE4!B:B,SCORE4!A:A)</f>
        <v>80</v>
      </c>
      <c r="I38" s="158"/>
      <c r="J38" s="157">
        <f>LOOKUP(I38,SCORE2!E:E,SCORE2!D:D)</f>
        <v>0</v>
      </c>
      <c r="K38" s="158"/>
      <c r="L38" s="176">
        <f>LOOKUP(K38,SCORE4!C:C,SCORE4!A:A)</f>
        <v>0</v>
      </c>
      <c r="M38" s="158"/>
      <c r="N38" s="159">
        <f>LOOKUP(M38,SCORE4!D:D,SCORE4!A:A)</f>
        <v>0</v>
      </c>
      <c r="O38" s="156"/>
      <c r="P38" s="157">
        <f>LOOKUP(O38,SCORE2!M:M,SCORE2!L:L)</f>
        <v>0</v>
      </c>
      <c r="Q38" s="156"/>
      <c r="R38" s="159">
        <f>LOOKUP(Q38,SCORE4!I:I,SCORE4!J:J)</f>
        <v>0</v>
      </c>
      <c r="S38" s="156">
        <v>3.53</v>
      </c>
      <c r="T38" s="176">
        <f>LOOKUP(S38,SCORE4!F:F,SCORE4!E:E)</f>
        <v>65</v>
      </c>
      <c r="U38" s="156">
        <v>4.27</v>
      </c>
      <c r="V38" s="159">
        <f>LOOKUP(U38,SCORE4!G:G,SCORE4!E:E)</f>
        <v>35</v>
      </c>
      <c r="W38" s="156">
        <v>24.7</v>
      </c>
      <c r="X38" s="176">
        <f>LOOKUP(W38,SCORE4!H:H,SCORE4!E:E)</f>
        <v>60</v>
      </c>
      <c r="Y38" s="173">
        <f t="shared" si="0"/>
        <v>240</v>
      </c>
      <c r="Z38" s="40"/>
      <c r="AA38" s="40"/>
    </row>
    <row r="39" spans="2:27" s="41" customFormat="1" ht="21.75" customHeight="1">
      <c r="B39" s="155">
        <v>28</v>
      </c>
      <c r="C39" s="221" t="s">
        <v>457</v>
      </c>
      <c r="D39" s="202">
        <v>2007</v>
      </c>
      <c r="E39" s="202">
        <v>386682</v>
      </c>
      <c r="F39" s="200" t="s">
        <v>411</v>
      </c>
      <c r="G39" s="156">
        <v>9.5</v>
      </c>
      <c r="H39" s="176">
        <f>LOOKUP(G39,SCORE4!B:B,SCORE4!A:A)</f>
        <v>80</v>
      </c>
      <c r="I39" s="158"/>
      <c r="J39" s="157">
        <f>LOOKUP(I39,SCORE2!E:E,SCORE2!D:D)</f>
        <v>0</v>
      </c>
      <c r="K39" s="158"/>
      <c r="L39" s="176">
        <f>LOOKUP(K39,SCORE4!C:C,SCORE4!A:A)</f>
        <v>0</v>
      </c>
      <c r="M39" s="158"/>
      <c r="N39" s="159">
        <f>LOOKUP(M39,SCORE4!D:D,SCORE4!A:A)</f>
        <v>0</v>
      </c>
      <c r="O39" s="156"/>
      <c r="P39" s="157">
        <f>LOOKUP(O39,SCORE2!M:M,SCORE2!L:L)</f>
        <v>0</v>
      </c>
      <c r="Q39" s="156"/>
      <c r="R39" s="159">
        <f>LOOKUP(Q39,SCORE4!I:I,SCORE4!J:J)</f>
        <v>0</v>
      </c>
      <c r="S39" s="156">
        <v>3.61</v>
      </c>
      <c r="T39" s="176">
        <f>LOOKUP(S39,SCORE4!F:F,SCORE4!E:E)</f>
        <v>65</v>
      </c>
      <c r="U39" s="156">
        <v>5.38</v>
      </c>
      <c r="V39" s="159">
        <f>LOOKUP(U39,SCORE4!G:G,SCORE4!E:E)</f>
        <v>50</v>
      </c>
      <c r="W39" s="156">
        <v>18.34</v>
      </c>
      <c r="X39" s="176">
        <f>LOOKUP(W39,SCORE4!H:H,SCORE4!E:E)</f>
        <v>45</v>
      </c>
      <c r="Y39" s="173">
        <f t="shared" si="0"/>
        <v>240</v>
      </c>
      <c r="Z39" s="40"/>
      <c r="AA39" s="40"/>
    </row>
    <row r="40" spans="2:27" s="41" customFormat="1" ht="21.75" customHeight="1">
      <c r="B40" s="155">
        <v>29</v>
      </c>
      <c r="C40" s="203" t="s">
        <v>439</v>
      </c>
      <c r="D40" s="204">
        <v>2007</v>
      </c>
      <c r="E40" s="204">
        <v>363937</v>
      </c>
      <c r="F40" s="200" t="s">
        <v>404</v>
      </c>
      <c r="G40" s="156">
        <v>9.3</v>
      </c>
      <c r="H40" s="176">
        <f>LOOKUP(G40,SCORE4!B:B,SCORE4!A:A)</f>
        <v>85</v>
      </c>
      <c r="I40" s="158"/>
      <c r="J40" s="157">
        <f>LOOKUP(I40,SCORE2!E:E,SCORE2!D:D)</f>
        <v>0</v>
      </c>
      <c r="K40" s="158"/>
      <c r="L40" s="176">
        <f>LOOKUP(K40,SCORE4!C:C,SCORE4!A:A)</f>
        <v>0</v>
      </c>
      <c r="M40" s="158"/>
      <c r="N40" s="159">
        <f>LOOKUP(M40,SCORE4!D:D,SCORE4!A:A)</f>
        <v>0</v>
      </c>
      <c r="O40" s="156"/>
      <c r="P40" s="157">
        <f>LOOKUP(O40,SCORE2!M:M,SCORE2!L:L)</f>
        <v>0</v>
      </c>
      <c r="Q40" s="156"/>
      <c r="R40" s="159">
        <f>LOOKUP(Q40,SCORE4!I:I,SCORE4!J:J)</f>
        <v>0</v>
      </c>
      <c r="S40" s="156">
        <v>3.63</v>
      </c>
      <c r="T40" s="176">
        <f>LOOKUP(S40,SCORE4!F:F,SCORE4!E:E)</f>
        <v>65</v>
      </c>
      <c r="U40" s="156">
        <v>4.81</v>
      </c>
      <c r="V40" s="159">
        <f>LOOKUP(U40,SCORE4!G:G,SCORE4!E:E)</f>
        <v>40</v>
      </c>
      <c r="W40" s="156">
        <v>18.45</v>
      </c>
      <c r="X40" s="176">
        <f>LOOKUP(W40,SCORE4!H:H,SCORE4!E:E)</f>
        <v>45</v>
      </c>
      <c r="Y40" s="173">
        <f t="shared" si="0"/>
        <v>235</v>
      </c>
      <c r="Z40" s="40"/>
      <c r="AA40" s="40"/>
    </row>
    <row r="41" spans="2:27" s="41" customFormat="1" ht="21.75" customHeight="1">
      <c r="B41" s="155">
        <v>30</v>
      </c>
      <c r="C41" s="203" t="s">
        <v>440</v>
      </c>
      <c r="D41" s="204">
        <v>2007</v>
      </c>
      <c r="E41" s="204">
        <v>380387</v>
      </c>
      <c r="F41" s="200" t="s">
        <v>404</v>
      </c>
      <c r="G41" s="156">
        <v>9.6</v>
      </c>
      <c r="H41" s="176">
        <f>LOOKUP(G41,SCORE4!B:B,SCORE4!A:A)</f>
        <v>75</v>
      </c>
      <c r="I41" s="158"/>
      <c r="J41" s="157">
        <f>LOOKUP(I41,SCORE2!E:E,SCORE2!D:D)</f>
        <v>0</v>
      </c>
      <c r="K41" s="158"/>
      <c r="L41" s="176">
        <f>LOOKUP(K41,SCORE4!C:C,SCORE4!A:A)</f>
        <v>0</v>
      </c>
      <c r="M41" s="158"/>
      <c r="N41" s="159">
        <f>LOOKUP(M41,SCORE4!D:D,SCORE4!A:A)</f>
        <v>0</v>
      </c>
      <c r="O41" s="156"/>
      <c r="P41" s="157">
        <f>LOOKUP(O41,SCORE2!M:M,SCORE2!L:L)</f>
        <v>0</v>
      </c>
      <c r="Q41" s="156"/>
      <c r="R41" s="159">
        <f>LOOKUP(Q41,SCORE4!I:I,SCORE4!J:J)</f>
        <v>0</v>
      </c>
      <c r="S41" s="156">
        <v>3.6</v>
      </c>
      <c r="T41" s="176">
        <f>LOOKUP(S41,SCORE4!F:F,SCORE4!E:E)</f>
        <v>65</v>
      </c>
      <c r="U41" s="156">
        <v>4.77</v>
      </c>
      <c r="V41" s="159">
        <f>LOOKUP(U41,SCORE4!G:G,SCORE4!E:E)</f>
        <v>40</v>
      </c>
      <c r="W41" s="156">
        <v>22.73</v>
      </c>
      <c r="X41" s="176">
        <f>LOOKUP(W41,SCORE4!H:H,SCORE4!E:E)</f>
        <v>55</v>
      </c>
      <c r="Y41" s="173">
        <f t="shared" si="0"/>
        <v>235</v>
      </c>
      <c r="Z41" s="40"/>
      <c r="AA41" s="40"/>
    </row>
    <row r="42" spans="2:27" s="41" customFormat="1" ht="21.75" customHeight="1">
      <c r="B42" s="155">
        <v>31</v>
      </c>
      <c r="C42" s="230" t="s">
        <v>462</v>
      </c>
      <c r="D42" s="231">
        <v>2006</v>
      </c>
      <c r="E42" s="232">
        <v>364783</v>
      </c>
      <c r="F42" s="301" t="s">
        <v>419</v>
      </c>
      <c r="G42" s="156">
        <v>9.7</v>
      </c>
      <c r="H42" s="176">
        <f>LOOKUP(G42,SCORE4!B:B,SCORE4!A:A)</f>
        <v>75</v>
      </c>
      <c r="I42" s="158"/>
      <c r="J42" s="157">
        <f>LOOKUP(I42,SCORE2!E:E,SCORE2!D:D)</f>
        <v>0</v>
      </c>
      <c r="K42" s="158"/>
      <c r="L42" s="176">
        <f>LOOKUP(K42,SCORE4!C:C,SCORE4!A:A)</f>
        <v>0</v>
      </c>
      <c r="M42" s="158"/>
      <c r="N42" s="159">
        <f>LOOKUP(M42,SCORE4!D:D,SCORE4!A:A)</f>
        <v>0</v>
      </c>
      <c r="O42" s="156"/>
      <c r="P42" s="157">
        <f>LOOKUP(O42,SCORE2!M:M,SCORE2!L:L)</f>
        <v>0</v>
      </c>
      <c r="Q42" s="156"/>
      <c r="R42" s="159">
        <f>LOOKUP(Q42,SCORE4!I:I,SCORE4!J:J)</f>
        <v>0</v>
      </c>
      <c r="S42" s="156">
        <v>3.7</v>
      </c>
      <c r="T42" s="176">
        <f>LOOKUP(S42,SCORE4!F:F,SCORE4!E:E)</f>
        <v>70</v>
      </c>
      <c r="U42" s="156">
        <v>5.15</v>
      </c>
      <c r="V42" s="159">
        <f>LOOKUP(U42,SCORE4!G:G,SCORE4!E:E)</f>
        <v>45</v>
      </c>
      <c r="W42" s="156">
        <v>19.54</v>
      </c>
      <c r="X42" s="176">
        <f>LOOKUP(W42,SCORE4!H:H,SCORE4!E:E)</f>
        <v>45</v>
      </c>
      <c r="Y42" s="173">
        <f t="shared" si="0"/>
        <v>235</v>
      </c>
      <c r="Z42" s="40"/>
      <c r="AA42" s="40"/>
    </row>
    <row r="43" spans="2:27" s="41" customFormat="1" ht="21.75" customHeight="1">
      <c r="B43" s="155">
        <v>32</v>
      </c>
      <c r="C43" s="203" t="s">
        <v>477</v>
      </c>
      <c r="D43" s="204">
        <v>2006</v>
      </c>
      <c r="E43" s="204" t="s">
        <v>403</v>
      </c>
      <c r="F43" s="200" t="s">
        <v>431</v>
      </c>
      <c r="G43" s="156">
        <v>9.7</v>
      </c>
      <c r="H43" s="176">
        <f>LOOKUP(G43,SCORE4!B:B,SCORE4!A:A)</f>
        <v>75</v>
      </c>
      <c r="I43" s="158"/>
      <c r="J43" s="157">
        <f>LOOKUP(I43,SCORE2!E:E,SCORE2!D:D)</f>
        <v>0</v>
      </c>
      <c r="K43" s="158"/>
      <c r="L43" s="176">
        <f>LOOKUP(K43,SCORE4!C:C,SCORE4!A:A)</f>
        <v>0</v>
      </c>
      <c r="M43" s="158"/>
      <c r="N43" s="159">
        <f>LOOKUP(M43,SCORE4!D:D,SCORE4!A:A)</f>
        <v>0</v>
      </c>
      <c r="O43" s="156"/>
      <c r="P43" s="157">
        <f>LOOKUP(O43,SCORE2!M:M,SCORE2!L:L)</f>
        <v>0</v>
      </c>
      <c r="Q43" s="156"/>
      <c r="R43" s="159">
        <f>LOOKUP(Q43,SCORE4!I:I,SCORE4!J:J)</f>
        <v>0</v>
      </c>
      <c r="S43" s="156">
        <v>3.34</v>
      </c>
      <c r="T43" s="176">
        <f>LOOKUP(S43,SCORE4!F:F,SCORE4!E:E)</f>
        <v>55</v>
      </c>
      <c r="U43" s="156">
        <v>5.77</v>
      </c>
      <c r="V43" s="159">
        <f>LOOKUP(U43,SCORE4!G:G,SCORE4!E:E)</f>
        <v>55</v>
      </c>
      <c r="W43" s="156">
        <v>19.3</v>
      </c>
      <c r="X43" s="176">
        <f>LOOKUP(W43,SCORE4!H:H,SCORE4!E:E)</f>
        <v>45</v>
      </c>
      <c r="Y43" s="173">
        <f t="shared" si="0"/>
        <v>230</v>
      </c>
      <c r="Z43" s="40"/>
      <c r="AA43" s="40"/>
    </row>
    <row r="44" spans="2:27" s="41" customFormat="1" ht="21.75" customHeight="1">
      <c r="B44" s="155">
        <v>33</v>
      </c>
      <c r="C44" s="221" t="s">
        <v>448</v>
      </c>
      <c r="D44" s="202">
        <v>2006</v>
      </c>
      <c r="E44" s="201">
        <v>366194</v>
      </c>
      <c r="F44" s="200" t="s">
        <v>404</v>
      </c>
      <c r="G44" s="156">
        <v>9.3</v>
      </c>
      <c r="H44" s="176">
        <f>LOOKUP(G44,SCORE4!B:B,SCORE4!A:A)</f>
        <v>85</v>
      </c>
      <c r="I44" s="158"/>
      <c r="J44" s="157">
        <f>LOOKUP(I44,SCORE2!E:E,SCORE2!D:D)</f>
        <v>0</v>
      </c>
      <c r="K44" s="158"/>
      <c r="L44" s="176">
        <f>LOOKUP(K44,SCORE4!C:C,SCORE4!A:A)</f>
        <v>0</v>
      </c>
      <c r="M44" s="158"/>
      <c r="N44" s="159">
        <f>LOOKUP(M44,SCORE4!D:D,SCORE4!A:A)</f>
        <v>0</v>
      </c>
      <c r="O44" s="156"/>
      <c r="P44" s="157">
        <f>LOOKUP(O44,SCORE2!M:M,SCORE2!L:L)</f>
        <v>0</v>
      </c>
      <c r="Q44" s="156"/>
      <c r="R44" s="159">
        <f>LOOKUP(Q44,SCORE4!I:I,SCORE4!J:J)</f>
        <v>0</v>
      </c>
      <c r="S44" s="156">
        <v>3.45</v>
      </c>
      <c r="T44" s="176">
        <f>LOOKUP(S44,SCORE4!F:F,SCORE4!E:E)</f>
        <v>60</v>
      </c>
      <c r="U44" s="156">
        <v>4.34</v>
      </c>
      <c r="V44" s="159">
        <f>LOOKUP(U44,SCORE4!G:G,SCORE4!E:E)</f>
        <v>35</v>
      </c>
      <c r="W44" s="156">
        <v>19.43</v>
      </c>
      <c r="X44" s="176">
        <f>LOOKUP(W44,SCORE4!H:H,SCORE4!E:E)</f>
        <v>45</v>
      </c>
      <c r="Y44" s="173">
        <f aca="true" t="shared" si="1" ref="Y44:Y75">H44+J44+L44+N44+P44+R44+T44+V44+X44</f>
        <v>225</v>
      </c>
      <c r="Z44" s="40"/>
      <c r="AA44" s="40"/>
    </row>
    <row r="45" spans="2:27" s="41" customFormat="1" ht="21.75" customHeight="1">
      <c r="B45" s="155">
        <v>34</v>
      </c>
      <c r="C45" s="221" t="s">
        <v>469</v>
      </c>
      <c r="D45" s="202">
        <v>2007</v>
      </c>
      <c r="E45" s="202">
        <v>378254</v>
      </c>
      <c r="F45" s="200" t="s">
        <v>427</v>
      </c>
      <c r="G45" s="156">
        <v>9.3</v>
      </c>
      <c r="H45" s="176">
        <f>LOOKUP(G45,SCORE4!B:B,SCORE4!A:A)</f>
        <v>85</v>
      </c>
      <c r="I45" s="158"/>
      <c r="J45" s="157">
        <f>LOOKUP(I45,SCORE2!E:E,SCORE2!D:D)</f>
        <v>0</v>
      </c>
      <c r="K45" s="158"/>
      <c r="L45" s="176">
        <f>LOOKUP(K45,SCORE4!C:C,SCORE4!A:A)</f>
        <v>0</v>
      </c>
      <c r="M45" s="158"/>
      <c r="N45" s="159">
        <f>LOOKUP(M45,SCORE4!D:D,SCORE4!A:A)</f>
        <v>0</v>
      </c>
      <c r="O45" s="156"/>
      <c r="P45" s="157">
        <f>LOOKUP(O45,SCORE2!M:M,SCORE2!L:L)</f>
        <v>0</v>
      </c>
      <c r="Q45" s="156"/>
      <c r="R45" s="159">
        <f>LOOKUP(Q45,SCORE4!I:I,SCORE4!J:J)</f>
        <v>0</v>
      </c>
      <c r="S45" s="156">
        <v>3.47</v>
      </c>
      <c r="T45" s="176">
        <f>LOOKUP(S45,SCORE4!F:F,SCORE4!E:E)</f>
        <v>60</v>
      </c>
      <c r="U45" s="156">
        <v>4.2</v>
      </c>
      <c r="V45" s="159">
        <f>LOOKUP(U45,SCORE4!G:G,SCORE4!E:E)</f>
        <v>35</v>
      </c>
      <c r="W45" s="156">
        <v>16.8</v>
      </c>
      <c r="X45" s="176">
        <f>LOOKUP(W45,SCORE4!H:H,SCORE4!E:E)</f>
        <v>40</v>
      </c>
      <c r="Y45" s="173">
        <f t="shared" si="1"/>
        <v>220</v>
      </c>
      <c r="Z45" s="40"/>
      <c r="AA45" s="40"/>
    </row>
    <row r="46" spans="2:27" s="41" customFormat="1" ht="21.75" customHeight="1">
      <c r="B46" s="155">
        <v>35</v>
      </c>
      <c r="C46" s="221" t="s">
        <v>472</v>
      </c>
      <c r="D46" s="202">
        <v>2007</v>
      </c>
      <c r="E46" s="202">
        <v>386262</v>
      </c>
      <c r="F46" s="200" t="s">
        <v>427</v>
      </c>
      <c r="G46" s="156">
        <v>9.8</v>
      </c>
      <c r="H46" s="176">
        <f>LOOKUP(G46,SCORE4!B:B,SCORE4!A:A)</f>
        <v>70</v>
      </c>
      <c r="I46" s="158"/>
      <c r="J46" s="157">
        <f>LOOKUP(I46,SCORE2!E:E,SCORE2!D:D)</f>
        <v>0</v>
      </c>
      <c r="K46" s="158"/>
      <c r="L46" s="176">
        <f>LOOKUP(K46,SCORE4!C:C,SCORE4!A:A)</f>
        <v>0</v>
      </c>
      <c r="M46" s="158"/>
      <c r="N46" s="159">
        <f>LOOKUP(M46,SCORE4!D:D,SCORE4!A:A)</f>
        <v>0</v>
      </c>
      <c r="O46" s="156"/>
      <c r="P46" s="157">
        <f>LOOKUP(O46,SCORE2!M:M,SCORE2!L:L)</f>
        <v>0</v>
      </c>
      <c r="Q46" s="156"/>
      <c r="R46" s="159">
        <f>LOOKUP(Q46,SCORE4!I:I,SCORE4!J:J)</f>
        <v>0</v>
      </c>
      <c r="S46" s="156">
        <v>3.6</v>
      </c>
      <c r="T46" s="176">
        <f>LOOKUP(S46,SCORE4!F:F,SCORE4!E:E)</f>
        <v>65</v>
      </c>
      <c r="U46" s="156">
        <v>5.27</v>
      </c>
      <c r="V46" s="159">
        <f>LOOKUP(U46,SCORE4!G:G,SCORE4!E:E)</f>
        <v>45</v>
      </c>
      <c r="W46" s="156">
        <v>16.4</v>
      </c>
      <c r="X46" s="176">
        <f>LOOKUP(W46,SCORE4!H:H,SCORE4!E:E)</f>
        <v>40</v>
      </c>
      <c r="Y46" s="173">
        <f t="shared" si="1"/>
        <v>220</v>
      </c>
      <c r="Z46" s="40"/>
      <c r="AA46" s="40"/>
    </row>
    <row r="47" spans="2:27" s="41" customFormat="1" ht="21.75" customHeight="1">
      <c r="B47" s="155">
        <v>36</v>
      </c>
      <c r="C47" s="221" t="s">
        <v>471</v>
      </c>
      <c r="D47" s="202">
        <v>2007</v>
      </c>
      <c r="E47" s="202">
        <v>384543</v>
      </c>
      <c r="F47" s="200" t="s">
        <v>427</v>
      </c>
      <c r="G47" s="156">
        <v>9.4</v>
      </c>
      <c r="H47" s="176">
        <f>LOOKUP(G47,SCORE4!B:B,SCORE4!A:A)</f>
        <v>80</v>
      </c>
      <c r="I47" s="158"/>
      <c r="J47" s="157">
        <f>LOOKUP(I47,SCORE2!E:E,SCORE2!D:D)</f>
        <v>0</v>
      </c>
      <c r="K47" s="158"/>
      <c r="L47" s="176">
        <f>LOOKUP(K47,SCORE4!C:C,SCORE4!A:A)</f>
        <v>0</v>
      </c>
      <c r="M47" s="158"/>
      <c r="N47" s="159">
        <f>LOOKUP(M47,SCORE4!D:D,SCORE4!A:A)</f>
        <v>0</v>
      </c>
      <c r="O47" s="156"/>
      <c r="P47" s="157">
        <f>LOOKUP(O47,SCORE2!M:M,SCORE2!L:L)</f>
        <v>0</v>
      </c>
      <c r="Q47" s="156"/>
      <c r="R47" s="159">
        <f>LOOKUP(Q47,SCORE4!I:I,SCORE4!J:J)</f>
        <v>0</v>
      </c>
      <c r="S47" s="156">
        <v>3.23</v>
      </c>
      <c r="T47" s="176">
        <f>LOOKUP(S47,SCORE4!F:F,SCORE4!E:E)</f>
        <v>55</v>
      </c>
      <c r="U47" s="156">
        <v>4.72</v>
      </c>
      <c r="V47" s="159">
        <f>LOOKUP(U47,SCORE4!G:G,SCORE4!E:E)</f>
        <v>40</v>
      </c>
      <c r="W47" s="156">
        <v>17.25</v>
      </c>
      <c r="X47" s="176">
        <f>LOOKUP(W47,SCORE4!H:H,SCORE4!E:E)</f>
        <v>40</v>
      </c>
      <c r="Y47" s="173">
        <f t="shared" si="1"/>
        <v>215</v>
      </c>
      <c r="Z47" s="40"/>
      <c r="AA47" s="40"/>
    </row>
    <row r="48" spans="2:27" s="41" customFormat="1" ht="21.75" customHeight="1">
      <c r="B48" s="155">
        <v>37</v>
      </c>
      <c r="C48" s="203" t="s">
        <v>476</v>
      </c>
      <c r="D48" s="204">
        <v>2006</v>
      </c>
      <c r="E48" s="204">
        <v>352396</v>
      </c>
      <c r="F48" s="200" t="s">
        <v>431</v>
      </c>
      <c r="G48" s="156">
        <v>10.7</v>
      </c>
      <c r="H48" s="176">
        <f>LOOKUP(G48,SCORE4!B:B,SCORE4!A:A)</f>
        <v>50</v>
      </c>
      <c r="I48" s="158"/>
      <c r="J48" s="157">
        <f>LOOKUP(I48,SCORE2!E:E,SCORE2!D:D)</f>
        <v>0</v>
      </c>
      <c r="K48" s="158"/>
      <c r="L48" s="176">
        <f>LOOKUP(K48,SCORE4!C:C,SCORE4!A:A)</f>
        <v>0</v>
      </c>
      <c r="M48" s="158"/>
      <c r="N48" s="159">
        <f>LOOKUP(M48,SCORE4!D:D,SCORE4!A:A)</f>
        <v>0</v>
      </c>
      <c r="O48" s="156"/>
      <c r="P48" s="157">
        <f>LOOKUP(O48,SCORE2!M:M,SCORE2!L:L)</f>
        <v>0</v>
      </c>
      <c r="Q48" s="156"/>
      <c r="R48" s="159">
        <f>LOOKUP(Q48,SCORE4!I:I,SCORE4!J:J)</f>
        <v>0</v>
      </c>
      <c r="S48" s="156">
        <v>2.52</v>
      </c>
      <c r="T48" s="176">
        <f>LOOKUP(S48,SCORE4!F:F,SCORE4!E:E)</f>
        <v>30</v>
      </c>
      <c r="U48" s="156">
        <v>8.2</v>
      </c>
      <c r="V48" s="159">
        <f>LOOKUP(U48,SCORE4!G:G,SCORE4!E:E)</f>
        <v>85</v>
      </c>
      <c r="W48" s="156">
        <v>19.24</v>
      </c>
      <c r="X48" s="176">
        <f>LOOKUP(W48,SCORE4!H:H,SCORE4!E:E)</f>
        <v>45</v>
      </c>
      <c r="Y48" s="173">
        <f t="shared" si="1"/>
        <v>210</v>
      </c>
      <c r="Z48" s="40"/>
      <c r="AA48" s="40"/>
    </row>
    <row r="49" spans="2:27" s="41" customFormat="1" ht="21.75" customHeight="1">
      <c r="B49" s="155">
        <v>38</v>
      </c>
      <c r="C49" s="203" t="s">
        <v>479</v>
      </c>
      <c r="D49" s="204">
        <v>2007</v>
      </c>
      <c r="E49" s="204">
        <v>376241</v>
      </c>
      <c r="F49" s="200" t="s">
        <v>435</v>
      </c>
      <c r="G49" s="156">
        <v>8.8</v>
      </c>
      <c r="H49" s="176">
        <f>LOOKUP(G49,SCORE4!B:B,SCORE4!A:A)</f>
        <v>95</v>
      </c>
      <c r="I49" s="158"/>
      <c r="J49" s="157">
        <f>LOOKUP(I49,SCORE2!E:E,SCORE2!D:D)</f>
        <v>0</v>
      </c>
      <c r="K49" s="158"/>
      <c r="L49" s="176">
        <f>LOOKUP(K49,SCORE4!C:C,SCORE4!A:A)</f>
        <v>0</v>
      </c>
      <c r="M49" s="158"/>
      <c r="N49" s="159">
        <f>LOOKUP(M49,SCORE4!D:D,SCORE4!A:A)</f>
        <v>0</v>
      </c>
      <c r="O49" s="156"/>
      <c r="P49" s="157">
        <f>LOOKUP(O49,SCORE2!M:M,SCORE2!L:L)</f>
        <v>0</v>
      </c>
      <c r="Q49" s="156"/>
      <c r="R49" s="159">
        <f>LOOKUP(Q49,SCORE4!I:I,SCORE4!J:J)</f>
        <v>0</v>
      </c>
      <c r="S49" s="156">
        <v>3.52</v>
      </c>
      <c r="T49" s="176">
        <f>LOOKUP(S49,SCORE4!F:F,SCORE4!E:E)</f>
        <v>65</v>
      </c>
      <c r="U49" s="156">
        <v>3.57</v>
      </c>
      <c r="V49" s="159">
        <f>LOOKUP(U49,SCORE4!G:G,SCORE4!E:E)</f>
        <v>25</v>
      </c>
      <c r="W49" s="156">
        <v>11.025</v>
      </c>
      <c r="X49" s="176">
        <f>LOOKUP(W49,SCORE4!H:H,SCORE4!E:E)</f>
        <v>25</v>
      </c>
      <c r="Y49" s="173">
        <f t="shared" si="1"/>
        <v>210</v>
      </c>
      <c r="Z49" s="40"/>
      <c r="AA49" s="40"/>
    </row>
    <row r="50" spans="2:27" s="41" customFormat="1" ht="21.75" customHeight="1">
      <c r="B50" s="155">
        <v>39</v>
      </c>
      <c r="C50" s="203" t="s">
        <v>444</v>
      </c>
      <c r="D50" s="204">
        <v>2006</v>
      </c>
      <c r="E50" s="204">
        <v>371046</v>
      </c>
      <c r="F50" s="200" t="s">
        <v>404</v>
      </c>
      <c r="G50" s="156">
        <v>10.1</v>
      </c>
      <c r="H50" s="176">
        <f>LOOKUP(G50,SCORE4!B:B,SCORE4!A:A)</f>
        <v>65</v>
      </c>
      <c r="I50" s="158"/>
      <c r="J50" s="157">
        <f>LOOKUP(I50,SCORE2!E:E,SCORE2!D:D)</f>
        <v>0</v>
      </c>
      <c r="K50" s="158"/>
      <c r="L50" s="176">
        <f>LOOKUP(K50,SCORE4!C:C,SCORE4!A:A)</f>
        <v>0</v>
      </c>
      <c r="M50" s="158"/>
      <c r="N50" s="159">
        <f>LOOKUP(M50,SCORE4!D:D,SCORE4!A:A)</f>
        <v>0</v>
      </c>
      <c r="O50" s="156"/>
      <c r="P50" s="157">
        <f>LOOKUP(O50,SCORE2!M:M,SCORE2!L:L)</f>
        <v>0</v>
      </c>
      <c r="Q50" s="156"/>
      <c r="R50" s="159">
        <f>LOOKUP(Q50,SCORE4!I:I,SCORE4!J:J)</f>
        <v>0</v>
      </c>
      <c r="S50" s="156">
        <v>3.1</v>
      </c>
      <c r="T50" s="176">
        <f>LOOKUP(S50,SCORE4!F:F,SCORE4!E:E)</f>
        <v>50</v>
      </c>
      <c r="U50" s="156">
        <v>5.28</v>
      </c>
      <c r="V50" s="159">
        <f>LOOKUP(U50,SCORE4!G:G,SCORE4!E:E)</f>
        <v>45</v>
      </c>
      <c r="W50" s="156">
        <v>19.33</v>
      </c>
      <c r="X50" s="176">
        <f>LOOKUP(W50,SCORE4!H:H,SCORE4!E:E)</f>
        <v>45</v>
      </c>
      <c r="Y50" s="173">
        <f t="shared" si="1"/>
        <v>205</v>
      </c>
      <c r="Z50" s="40"/>
      <c r="AA50" s="40"/>
    </row>
    <row r="51" spans="2:27" s="41" customFormat="1" ht="21.75" customHeight="1">
      <c r="B51" s="155">
        <v>40</v>
      </c>
      <c r="C51" s="230" t="s">
        <v>465</v>
      </c>
      <c r="D51" s="231">
        <v>2006</v>
      </c>
      <c r="E51" s="232">
        <v>371846</v>
      </c>
      <c r="F51" s="301" t="s">
        <v>419</v>
      </c>
      <c r="G51" s="156">
        <v>10.4</v>
      </c>
      <c r="H51" s="176">
        <f>LOOKUP(G51,SCORE4!B:B,SCORE4!A:A)</f>
        <v>55</v>
      </c>
      <c r="I51" s="158"/>
      <c r="J51" s="157">
        <f>LOOKUP(I51,SCORE2!E:E,SCORE2!D:D)</f>
        <v>0</v>
      </c>
      <c r="K51" s="158"/>
      <c r="L51" s="176">
        <f>LOOKUP(K51,SCORE4!C:C,SCORE4!A:A)</f>
        <v>0</v>
      </c>
      <c r="M51" s="158"/>
      <c r="N51" s="159">
        <f>LOOKUP(M51,SCORE4!D:D,SCORE4!A:A)</f>
        <v>0</v>
      </c>
      <c r="O51" s="156"/>
      <c r="P51" s="157">
        <f>LOOKUP(O51,SCORE2!M:M,SCORE2!L:L)</f>
        <v>0</v>
      </c>
      <c r="Q51" s="156"/>
      <c r="R51" s="159">
        <f>LOOKUP(Q51,SCORE4!I:I,SCORE4!J:J)</f>
        <v>0</v>
      </c>
      <c r="S51" s="156">
        <v>3.203</v>
      </c>
      <c r="T51" s="176">
        <f>LOOKUP(S51,SCORE4!F:F,SCORE4!E:E)</f>
        <v>50</v>
      </c>
      <c r="U51" s="156">
        <v>5.05</v>
      </c>
      <c r="V51" s="159">
        <f>LOOKUP(U51,SCORE4!G:G,SCORE4!E:E)</f>
        <v>45</v>
      </c>
      <c r="W51" s="156">
        <v>20.16</v>
      </c>
      <c r="X51" s="176">
        <f>LOOKUP(W51,SCORE4!H:H,SCORE4!E:E)</f>
        <v>50</v>
      </c>
      <c r="Y51" s="173">
        <f t="shared" si="1"/>
        <v>200</v>
      </c>
      <c r="Z51" s="40"/>
      <c r="AA51" s="40"/>
    </row>
    <row r="52" spans="2:27" s="41" customFormat="1" ht="21.75" customHeight="1">
      <c r="B52" s="155">
        <v>41</v>
      </c>
      <c r="C52" s="221" t="s">
        <v>473</v>
      </c>
      <c r="D52" s="202">
        <v>2007</v>
      </c>
      <c r="E52" s="202">
        <v>386260</v>
      </c>
      <c r="F52" s="200" t="s">
        <v>427</v>
      </c>
      <c r="G52" s="156">
        <v>10.3</v>
      </c>
      <c r="H52" s="176">
        <f>LOOKUP(G52,SCORE4!B:B,SCORE4!A:A)</f>
        <v>60</v>
      </c>
      <c r="I52" s="158"/>
      <c r="J52" s="157">
        <f>LOOKUP(I52,SCORE2!E:E,SCORE2!D:D)</f>
        <v>0</v>
      </c>
      <c r="K52" s="158"/>
      <c r="L52" s="176">
        <f>LOOKUP(K52,SCORE4!C:C,SCORE4!A:A)</f>
        <v>0</v>
      </c>
      <c r="M52" s="158"/>
      <c r="N52" s="159">
        <f>LOOKUP(M52,SCORE4!D:D,SCORE4!A:A)</f>
        <v>0</v>
      </c>
      <c r="O52" s="156"/>
      <c r="P52" s="157">
        <f>LOOKUP(O52,SCORE2!M:M,SCORE2!L:L)</f>
        <v>0</v>
      </c>
      <c r="Q52" s="156"/>
      <c r="R52" s="159">
        <f>LOOKUP(Q52,SCORE4!I:I,SCORE4!J:J)</f>
        <v>0</v>
      </c>
      <c r="S52" s="156">
        <v>3.04</v>
      </c>
      <c r="T52" s="176">
        <f>LOOKUP(S52,SCORE4!F:F,SCORE4!E:E)</f>
        <v>45</v>
      </c>
      <c r="U52" s="156">
        <v>4.23</v>
      </c>
      <c r="V52" s="159">
        <f>LOOKUP(U52,SCORE4!G:G,SCORE4!E:E)</f>
        <v>35</v>
      </c>
      <c r="W52" s="156">
        <v>19.12</v>
      </c>
      <c r="X52" s="176">
        <f>LOOKUP(W52,SCORE4!H:H,SCORE4!E:E)</f>
        <v>45</v>
      </c>
      <c r="Y52" s="173">
        <f t="shared" si="1"/>
        <v>185</v>
      </c>
      <c r="Z52" s="40"/>
      <c r="AA52" s="40"/>
    </row>
    <row r="53" spans="2:27" s="41" customFormat="1" ht="21.75" customHeight="1">
      <c r="B53" s="155">
        <v>42</v>
      </c>
      <c r="C53" s="203" t="s">
        <v>475</v>
      </c>
      <c r="D53" s="204">
        <v>2006</v>
      </c>
      <c r="E53" s="204">
        <v>375907</v>
      </c>
      <c r="F53" s="200" t="s">
        <v>431</v>
      </c>
      <c r="G53" s="156">
        <v>10.5</v>
      </c>
      <c r="H53" s="176">
        <f>LOOKUP(G53,SCORE4!B:B,SCORE4!A:A)</f>
        <v>55</v>
      </c>
      <c r="I53" s="158"/>
      <c r="J53" s="157">
        <f>LOOKUP(I53,SCORE2!E:E,SCORE2!D:D)</f>
        <v>0</v>
      </c>
      <c r="K53" s="158"/>
      <c r="L53" s="176">
        <f>LOOKUP(K53,SCORE4!C:C,SCORE4!A:A)</f>
        <v>0</v>
      </c>
      <c r="M53" s="158"/>
      <c r="N53" s="159">
        <f>LOOKUP(M53,SCORE4!D:D,SCORE4!A:A)</f>
        <v>0</v>
      </c>
      <c r="O53" s="156"/>
      <c r="P53" s="157">
        <f>LOOKUP(O53,SCORE2!M:M,SCORE2!L:L)</f>
        <v>0</v>
      </c>
      <c r="Q53" s="156"/>
      <c r="R53" s="159">
        <f>LOOKUP(Q53,SCORE4!I:I,SCORE4!J:J)</f>
        <v>0</v>
      </c>
      <c r="S53" s="156">
        <v>2.12</v>
      </c>
      <c r="T53" s="176">
        <f>LOOKUP(S53,SCORE4!F:F,SCORE4!E:E)</f>
        <v>15</v>
      </c>
      <c r="U53" s="156">
        <v>5.1</v>
      </c>
      <c r="V53" s="159">
        <f>LOOKUP(U53,SCORE4!G:G,SCORE4!E:E)</f>
        <v>45</v>
      </c>
      <c r="W53" s="156">
        <v>22.64</v>
      </c>
      <c r="X53" s="176">
        <f>LOOKUP(W53,SCORE4!H:H,SCORE4!E:E)</f>
        <v>55</v>
      </c>
      <c r="Y53" s="173">
        <f t="shared" si="1"/>
        <v>170</v>
      </c>
      <c r="Z53" s="40"/>
      <c r="AA53" s="40"/>
    </row>
    <row r="54" spans="2:27" s="41" customFormat="1" ht="21.75" customHeight="1">
      <c r="B54" s="155">
        <v>43</v>
      </c>
      <c r="C54" s="203" t="s">
        <v>453</v>
      </c>
      <c r="D54" s="204">
        <v>2007</v>
      </c>
      <c r="E54" s="204">
        <v>367288</v>
      </c>
      <c r="F54" s="200" t="s">
        <v>404</v>
      </c>
      <c r="G54" s="156">
        <v>9.7</v>
      </c>
      <c r="H54" s="176">
        <f>LOOKUP(G54,SCORE4!B:B,SCORE4!A:A)</f>
        <v>75</v>
      </c>
      <c r="I54" s="158"/>
      <c r="J54" s="157">
        <f>LOOKUP(I54,SCORE2!E:E,SCORE2!D:D)</f>
        <v>0</v>
      </c>
      <c r="K54" s="158"/>
      <c r="L54" s="176">
        <f>LOOKUP(K54,SCORE4!C:C,SCORE4!A:A)</f>
        <v>0</v>
      </c>
      <c r="M54" s="158"/>
      <c r="N54" s="159">
        <f>LOOKUP(M54,SCORE4!D:D,SCORE4!A:A)</f>
        <v>0</v>
      </c>
      <c r="O54" s="156"/>
      <c r="P54" s="157">
        <f>LOOKUP(O54,SCORE2!M:M,SCORE2!L:L)</f>
        <v>0</v>
      </c>
      <c r="Q54" s="156"/>
      <c r="R54" s="159">
        <f>LOOKUP(Q54,SCORE4!I:I,SCORE4!J:J)</f>
        <v>0</v>
      </c>
      <c r="S54" s="156">
        <v>2.71</v>
      </c>
      <c r="T54" s="176">
        <f>LOOKUP(S54,SCORE4!F:F,SCORE4!E:E)</f>
        <v>35</v>
      </c>
      <c r="U54" s="156">
        <v>2.66</v>
      </c>
      <c r="V54" s="159">
        <f>LOOKUP(U54,SCORE4!G:G,SCORE4!E:E)</f>
        <v>15</v>
      </c>
      <c r="W54" s="156">
        <v>11.96</v>
      </c>
      <c r="X54" s="176">
        <f>LOOKUP(W54,SCORE4!H:H,SCORE4!E:E)</f>
        <v>25</v>
      </c>
      <c r="Y54" s="173">
        <f t="shared" si="1"/>
        <v>150</v>
      </c>
      <c r="Z54" s="40"/>
      <c r="AA54" s="40"/>
    </row>
    <row r="55" spans="2:27" s="41" customFormat="1" ht="21.75" customHeight="1">
      <c r="B55" s="155">
        <v>44</v>
      </c>
      <c r="C55" s="203" t="s">
        <v>454</v>
      </c>
      <c r="D55" s="204">
        <v>2007</v>
      </c>
      <c r="E55" s="204">
        <v>366190</v>
      </c>
      <c r="F55" s="200" t="s">
        <v>404</v>
      </c>
      <c r="G55" s="156">
        <v>12.7</v>
      </c>
      <c r="H55" s="176">
        <f>LOOKUP(G55,SCORE4!B:B,SCORE4!A:A)</f>
        <v>10</v>
      </c>
      <c r="I55" s="158"/>
      <c r="J55" s="157">
        <f>LOOKUP(I55,SCORE2!E:E,SCORE2!D:D)</f>
        <v>0</v>
      </c>
      <c r="K55" s="158"/>
      <c r="L55" s="176">
        <f>LOOKUP(K55,SCORE4!C:C,SCORE4!A:A)</f>
        <v>0</v>
      </c>
      <c r="M55" s="158"/>
      <c r="N55" s="159">
        <f>LOOKUP(M55,SCORE4!D:D,SCORE4!A:A)</f>
        <v>0</v>
      </c>
      <c r="O55" s="156"/>
      <c r="P55" s="157">
        <f>LOOKUP(O55,SCORE2!M:M,SCORE2!L:L)</f>
        <v>0</v>
      </c>
      <c r="Q55" s="156"/>
      <c r="R55" s="159">
        <f>LOOKUP(Q55,SCORE4!I:I,SCORE4!J:J)</f>
        <v>0</v>
      </c>
      <c r="S55" s="156">
        <v>0</v>
      </c>
      <c r="T55" s="176">
        <f>LOOKUP(S55,SCORE4!F:F,SCORE4!E:E)</f>
        <v>0</v>
      </c>
      <c r="U55" s="156">
        <v>3.3</v>
      </c>
      <c r="V55" s="159">
        <f>LOOKUP(U55,SCORE4!G:G,SCORE4!E:E)</f>
        <v>20</v>
      </c>
      <c r="W55" s="156">
        <v>12.6</v>
      </c>
      <c r="X55" s="176">
        <f>LOOKUP(W55,SCORE4!H:H,SCORE4!E:E)</f>
        <v>30</v>
      </c>
      <c r="Y55" s="173">
        <f t="shared" si="1"/>
        <v>60</v>
      </c>
      <c r="Z55" s="40"/>
      <c r="AA55" s="40"/>
    </row>
    <row r="56" spans="2:27" s="41" customFormat="1" ht="21.75" customHeight="1">
      <c r="B56" s="155">
        <v>45</v>
      </c>
      <c r="C56" s="203"/>
      <c r="D56" s="204"/>
      <c r="E56" s="204"/>
      <c r="F56" s="200"/>
      <c r="G56" s="156"/>
      <c r="H56" s="176">
        <f>LOOKUP(G56,SCORE4!B:B,SCORE4!A:A)</f>
        <v>0</v>
      </c>
      <c r="I56" s="158"/>
      <c r="J56" s="157">
        <f>LOOKUP(I56,SCORE2!E:E,SCORE2!D:D)</f>
        <v>0</v>
      </c>
      <c r="K56" s="158"/>
      <c r="L56" s="176">
        <f>LOOKUP(K56,SCORE4!C:C,SCORE4!A:A)</f>
        <v>0</v>
      </c>
      <c r="M56" s="158"/>
      <c r="N56" s="159">
        <f>LOOKUP(M56,SCORE4!D:D,SCORE4!A:A)</f>
        <v>0</v>
      </c>
      <c r="O56" s="156"/>
      <c r="P56" s="157">
        <f>LOOKUP(O56,SCORE2!M:M,SCORE2!L:L)</f>
        <v>0</v>
      </c>
      <c r="Q56" s="156"/>
      <c r="R56" s="159">
        <f>LOOKUP(Q56,SCORE4!I:I,SCORE4!J:J)</f>
        <v>0</v>
      </c>
      <c r="S56" s="156"/>
      <c r="T56" s="176">
        <f>LOOKUP(S56,SCORE4!F:F,SCORE4!E:E)</f>
        <v>0</v>
      </c>
      <c r="U56" s="156"/>
      <c r="V56" s="159">
        <f>LOOKUP(U56,SCORE4!G:G,SCORE4!E:E)</f>
        <v>0</v>
      </c>
      <c r="W56" s="156"/>
      <c r="X56" s="176">
        <f>LOOKUP(W56,SCORE4!H:H,SCORE4!E:E)</f>
        <v>0</v>
      </c>
      <c r="Y56" s="173">
        <f t="shared" si="1"/>
        <v>0</v>
      </c>
      <c r="Z56" s="40"/>
      <c r="AA56" s="40"/>
    </row>
    <row r="57" spans="2:27" s="41" customFormat="1" ht="21.75" customHeight="1">
      <c r="B57" s="155">
        <v>46</v>
      </c>
      <c r="C57" s="205" t="s">
        <v>395</v>
      </c>
      <c r="D57" s="204"/>
      <c r="E57" s="204"/>
      <c r="F57" s="200"/>
      <c r="G57" s="156"/>
      <c r="H57" s="176">
        <f>LOOKUP(G57,SCORE4!B:B,SCORE4!A:A)</f>
        <v>0</v>
      </c>
      <c r="I57" s="158"/>
      <c r="J57" s="157">
        <f>LOOKUP(I57,SCORE2!E:E,SCORE2!D:D)</f>
        <v>0</v>
      </c>
      <c r="K57" s="158"/>
      <c r="L57" s="176">
        <f>LOOKUP(K57,SCORE4!C:C,SCORE4!A:A)</f>
        <v>0</v>
      </c>
      <c r="M57" s="158"/>
      <c r="N57" s="159">
        <f>LOOKUP(M57,SCORE4!D:D,SCORE4!A:A)</f>
        <v>0</v>
      </c>
      <c r="O57" s="156"/>
      <c r="P57" s="157">
        <f>LOOKUP(O57,SCORE2!M:M,SCORE2!L:L)</f>
        <v>0</v>
      </c>
      <c r="Q57" s="156"/>
      <c r="R57" s="159">
        <f>LOOKUP(Q57,SCORE4!I:I,SCORE4!J:J)</f>
        <v>0</v>
      </c>
      <c r="S57" s="156"/>
      <c r="T57" s="176">
        <f>LOOKUP(S57,SCORE4!F:F,SCORE4!E:E)</f>
        <v>0</v>
      </c>
      <c r="U57" s="156"/>
      <c r="V57" s="159">
        <f>LOOKUP(U57,SCORE4!G:G,SCORE4!E:E)</f>
        <v>0</v>
      </c>
      <c r="W57" s="156"/>
      <c r="X57" s="176">
        <f>LOOKUP(W57,SCORE4!H:H,SCORE4!E:E)</f>
        <v>0</v>
      </c>
      <c r="Y57" s="173">
        <f t="shared" si="1"/>
        <v>0</v>
      </c>
      <c r="Z57" s="40"/>
      <c r="AA57" s="40"/>
    </row>
    <row r="58" spans="2:27" s="41" customFormat="1" ht="21.75" customHeight="1">
      <c r="B58" s="155">
        <v>47</v>
      </c>
      <c r="C58" s="206" t="s">
        <v>396</v>
      </c>
      <c r="D58" s="202"/>
      <c r="E58" s="201"/>
      <c r="F58" s="200"/>
      <c r="G58" s="156"/>
      <c r="H58" s="176">
        <f>LOOKUP(G58,SCORE4!B:B,SCORE4!A:A)</f>
        <v>0</v>
      </c>
      <c r="I58" s="158"/>
      <c r="J58" s="157">
        <f>LOOKUP(I58,SCORE2!E:E,SCORE2!D:D)</f>
        <v>0</v>
      </c>
      <c r="K58" s="158"/>
      <c r="L58" s="176">
        <f>LOOKUP(K58,SCORE4!C:C,SCORE4!A:A)</f>
        <v>0</v>
      </c>
      <c r="M58" s="158"/>
      <c r="N58" s="159">
        <f>LOOKUP(M58,SCORE4!D:D,SCORE4!A:A)</f>
        <v>0</v>
      </c>
      <c r="O58" s="156"/>
      <c r="P58" s="157">
        <f>LOOKUP(O58,SCORE2!M:M,SCORE2!L:L)</f>
        <v>0</v>
      </c>
      <c r="Q58" s="156"/>
      <c r="R58" s="159">
        <f>LOOKUP(Q58,SCORE4!I:I,SCORE4!J:J)</f>
        <v>0</v>
      </c>
      <c r="S58" s="156"/>
      <c r="T58" s="176">
        <f>LOOKUP(S58,SCORE4!F:F,SCORE4!E:E)</f>
        <v>0</v>
      </c>
      <c r="U58" s="156"/>
      <c r="V58" s="159">
        <f>LOOKUP(U58,SCORE4!G:G,SCORE4!E:E)</f>
        <v>0</v>
      </c>
      <c r="W58" s="156"/>
      <c r="X58" s="176">
        <f>LOOKUP(W58,SCORE4!H:H,SCORE4!E:E)</f>
        <v>0</v>
      </c>
      <c r="Y58" s="173">
        <f t="shared" si="1"/>
        <v>0</v>
      </c>
      <c r="Z58" s="40"/>
      <c r="AA58" s="40"/>
    </row>
    <row r="59" spans="2:27" s="41" customFormat="1" ht="21.75" customHeight="1">
      <c r="B59" s="155">
        <v>48</v>
      </c>
      <c r="C59" s="203"/>
      <c r="D59" s="202"/>
      <c r="E59" s="201"/>
      <c r="F59" s="200"/>
      <c r="G59" s="156"/>
      <c r="H59" s="176">
        <f>LOOKUP(G59,SCORE4!B:B,SCORE4!A:A)</f>
        <v>0</v>
      </c>
      <c r="I59" s="158"/>
      <c r="J59" s="157">
        <f>LOOKUP(I59,SCORE2!E:E,SCORE2!D:D)</f>
        <v>0</v>
      </c>
      <c r="K59" s="158"/>
      <c r="L59" s="176">
        <f>LOOKUP(K59,SCORE4!C:C,SCORE4!A:A)</f>
        <v>0</v>
      </c>
      <c r="M59" s="158"/>
      <c r="N59" s="159">
        <f>LOOKUP(M59,SCORE4!D:D,SCORE4!A:A)</f>
        <v>0</v>
      </c>
      <c r="O59" s="156"/>
      <c r="P59" s="157">
        <f>LOOKUP(O59,SCORE2!M:M,SCORE2!L:L)</f>
        <v>0</v>
      </c>
      <c r="Q59" s="156"/>
      <c r="R59" s="159">
        <f>LOOKUP(Q59,SCORE4!I:I,SCORE4!J:J)</f>
        <v>0</v>
      </c>
      <c r="S59" s="156"/>
      <c r="T59" s="176">
        <f>LOOKUP(S59,SCORE4!F:F,SCORE4!E:E)</f>
        <v>0</v>
      </c>
      <c r="U59" s="156"/>
      <c r="V59" s="159">
        <f>LOOKUP(U59,SCORE4!G:G,SCORE4!E:E)</f>
        <v>0</v>
      </c>
      <c r="W59" s="156"/>
      <c r="X59" s="176">
        <f>LOOKUP(W59,SCORE4!H:H,SCORE4!E:E)</f>
        <v>0</v>
      </c>
      <c r="Y59" s="173">
        <f t="shared" si="1"/>
        <v>0</v>
      </c>
      <c r="Z59" s="40"/>
      <c r="AA59" s="40"/>
    </row>
    <row r="60" spans="2:27" s="41" customFormat="1" ht="21.75" customHeight="1">
      <c r="B60" s="155">
        <v>49</v>
      </c>
      <c r="C60" s="203"/>
      <c r="D60" s="204"/>
      <c r="E60" s="204"/>
      <c r="F60" s="200"/>
      <c r="G60" s="156"/>
      <c r="H60" s="176">
        <f>LOOKUP(G60,SCORE4!B:B,SCORE4!A:A)</f>
        <v>0</v>
      </c>
      <c r="I60" s="158"/>
      <c r="J60" s="157">
        <f>LOOKUP(I60,SCORE2!E:E,SCORE2!D:D)</f>
        <v>0</v>
      </c>
      <c r="K60" s="158"/>
      <c r="L60" s="176">
        <f>LOOKUP(K60,SCORE4!C:C,SCORE4!A:A)</f>
        <v>0</v>
      </c>
      <c r="M60" s="158"/>
      <c r="N60" s="159">
        <f>LOOKUP(M60,SCORE4!D:D,SCORE4!A:A)</f>
        <v>0</v>
      </c>
      <c r="O60" s="156"/>
      <c r="P60" s="157">
        <f>LOOKUP(O60,SCORE2!M:M,SCORE2!L:L)</f>
        <v>0</v>
      </c>
      <c r="Q60" s="156"/>
      <c r="R60" s="159">
        <f>LOOKUP(Q60,SCORE4!I:I,SCORE4!J:J)</f>
        <v>0</v>
      </c>
      <c r="S60" s="156"/>
      <c r="T60" s="176">
        <f>LOOKUP(S60,SCORE4!F:F,SCORE4!E:E)</f>
        <v>0</v>
      </c>
      <c r="U60" s="156"/>
      <c r="V60" s="159">
        <f>LOOKUP(U60,SCORE4!G:G,SCORE4!E:E)</f>
        <v>0</v>
      </c>
      <c r="W60" s="156"/>
      <c r="X60" s="176">
        <f>LOOKUP(W60,SCORE4!H:H,SCORE4!E:E)</f>
        <v>0</v>
      </c>
      <c r="Y60" s="173">
        <f t="shared" si="1"/>
        <v>0</v>
      </c>
      <c r="Z60" s="40"/>
      <c r="AA60" s="40"/>
    </row>
    <row r="61" spans="2:27" s="41" customFormat="1" ht="21.75" customHeight="1">
      <c r="B61" s="155">
        <v>50</v>
      </c>
      <c r="C61" s="223"/>
      <c r="D61" s="216"/>
      <c r="E61" s="216"/>
      <c r="F61" s="200"/>
      <c r="G61" s="156"/>
      <c r="H61" s="176">
        <f>LOOKUP(G61,SCORE4!B:B,SCORE4!A:A)</f>
        <v>0</v>
      </c>
      <c r="I61" s="158"/>
      <c r="J61" s="157">
        <f>LOOKUP(I61,SCORE2!E:E,SCORE2!D:D)</f>
        <v>0</v>
      </c>
      <c r="K61" s="158"/>
      <c r="L61" s="176">
        <f>LOOKUP(K61,SCORE4!C:C,SCORE4!A:A)</f>
        <v>0</v>
      </c>
      <c r="M61" s="158"/>
      <c r="N61" s="159">
        <f>LOOKUP(M61,SCORE4!D:D,SCORE4!A:A)</f>
        <v>0</v>
      </c>
      <c r="O61" s="156"/>
      <c r="P61" s="157">
        <f>LOOKUP(O61,SCORE2!M:M,SCORE2!L:L)</f>
        <v>0</v>
      </c>
      <c r="Q61" s="156"/>
      <c r="R61" s="159">
        <f>LOOKUP(Q61,SCORE4!I:I,SCORE4!J:J)</f>
        <v>0</v>
      </c>
      <c r="S61" s="156"/>
      <c r="T61" s="176">
        <f>LOOKUP(S61,SCORE4!F:F,SCORE4!E:E)</f>
        <v>0</v>
      </c>
      <c r="U61" s="156"/>
      <c r="V61" s="159">
        <f>LOOKUP(U61,SCORE4!G:G,SCORE4!E:E)</f>
        <v>0</v>
      </c>
      <c r="W61" s="156"/>
      <c r="X61" s="176">
        <f>LOOKUP(W61,SCORE4!H:H,SCORE4!E:E)</f>
        <v>0</v>
      </c>
      <c r="Y61" s="173">
        <f t="shared" si="1"/>
        <v>0</v>
      </c>
      <c r="Z61" s="40"/>
      <c r="AA61" s="40"/>
    </row>
    <row r="62" spans="2:27" s="41" customFormat="1" ht="21.75" customHeight="1">
      <c r="B62" s="155">
        <v>51</v>
      </c>
      <c r="C62" s="221"/>
      <c r="D62" s="202"/>
      <c r="E62" s="202"/>
      <c r="F62" s="200"/>
      <c r="G62" s="156"/>
      <c r="H62" s="176">
        <f>LOOKUP(G62,SCORE4!B:B,SCORE4!A:A)</f>
        <v>0</v>
      </c>
      <c r="I62" s="158"/>
      <c r="J62" s="157">
        <f>LOOKUP(I62,SCORE2!E:E,SCORE2!D:D)</f>
        <v>0</v>
      </c>
      <c r="K62" s="158"/>
      <c r="L62" s="176">
        <f>LOOKUP(K62,SCORE4!C:C,SCORE4!A:A)</f>
        <v>0</v>
      </c>
      <c r="M62" s="158"/>
      <c r="N62" s="159">
        <f>LOOKUP(M62,SCORE4!D:D,SCORE4!A:A)</f>
        <v>0</v>
      </c>
      <c r="O62" s="156"/>
      <c r="P62" s="157">
        <f>LOOKUP(O62,SCORE2!M:M,SCORE2!L:L)</f>
        <v>0</v>
      </c>
      <c r="Q62" s="156"/>
      <c r="R62" s="159">
        <f>LOOKUP(Q62,SCORE4!I:I,SCORE4!J:J)</f>
        <v>0</v>
      </c>
      <c r="S62" s="156"/>
      <c r="T62" s="176">
        <f>LOOKUP(S62,SCORE4!F:F,SCORE4!E:E)</f>
        <v>0</v>
      </c>
      <c r="U62" s="156"/>
      <c r="V62" s="159">
        <f>LOOKUP(U62,SCORE4!G:G,SCORE4!E:E)</f>
        <v>0</v>
      </c>
      <c r="W62" s="156"/>
      <c r="X62" s="176">
        <f>LOOKUP(W62,SCORE4!H:H,SCORE4!E:E)</f>
        <v>0</v>
      </c>
      <c r="Y62" s="173">
        <f t="shared" si="1"/>
        <v>0</v>
      </c>
      <c r="Z62" s="40"/>
      <c r="AA62" s="40"/>
    </row>
    <row r="63" spans="2:27" s="41" customFormat="1" ht="21.75" customHeight="1">
      <c r="B63" s="155">
        <v>52</v>
      </c>
      <c r="C63" s="203"/>
      <c r="D63" s="204"/>
      <c r="E63" s="204"/>
      <c r="F63" s="200"/>
      <c r="G63" s="156"/>
      <c r="H63" s="176">
        <f>LOOKUP(G63,SCORE4!B:B,SCORE4!A:A)</f>
        <v>0</v>
      </c>
      <c r="I63" s="158"/>
      <c r="J63" s="157">
        <f>LOOKUP(I63,SCORE2!E:E,SCORE2!D:D)</f>
        <v>0</v>
      </c>
      <c r="K63" s="158"/>
      <c r="L63" s="176">
        <f>LOOKUP(K63,SCORE4!C:C,SCORE4!A:A)</f>
        <v>0</v>
      </c>
      <c r="M63" s="158"/>
      <c r="N63" s="159">
        <f>LOOKUP(M63,SCORE4!D:D,SCORE4!A:A)</f>
        <v>0</v>
      </c>
      <c r="O63" s="156"/>
      <c r="P63" s="157">
        <f>LOOKUP(O63,SCORE2!M:M,SCORE2!L:L)</f>
        <v>0</v>
      </c>
      <c r="Q63" s="156"/>
      <c r="R63" s="159">
        <f>LOOKUP(Q63,SCORE4!I:I,SCORE4!J:J)</f>
        <v>0</v>
      </c>
      <c r="S63" s="156"/>
      <c r="T63" s="176">
        <f>LOOKUP(S63,SCORE4!F:F,SCORE4!E:E)</f>
        <v>0</v>
      </c>
      <c r="U63" s="156"/>
      <c r="V63" s="159">
        <f>LOOKUP(U63,SCORE4!G:G,SCORE4!E:E)</f>
        <v>0</v>
      </c>
      <c r="W63" s="156"/>
      <c r="X63" s="176">
        <f>LOOKUP(W63,SCORE4!H:H,SCORE4!E:E)</f>
        <v>0</v>
      </c>
      <c r="Y63" s="173">
        <f t="shared" si="1"/>
        <v>0</v>
      </c>
      <c r="Z63" s="40"/>
      <c r="AA63" s="40"/>
    </row>
    <row r="64" spans="2:27" s="41" customFormat="1" ht="21.75" customHeight="1">
      <c r="B64" s="155">
        <v>53</v>
      </c>
      <c r="C64" s="203"/>
      <c r="D64" s="204"/>
      <c r="E64" s="204"/>
      <c r="F64" s="204"/>
      <c r="G64" s="156"/>
      <c r="H64" s="176">
        <f>LOOKUP(G64,SCORE4!B:B,SCORE4!A:A)</f>
        <v>0</v>
      </c>
      <c r="I64" s="158"/>
      <c r="J64" s="157">
        <f>LOOKUP(I64,SCORE2!E:E,SCORE2!D:D)</f>
        <v>0</v>
      </c>
      <c r="K64" s="158"/>
      <c r="L64" s="176">
        <f>LOOKUP(K64,SCORE4!C:C,SCORE4!A:A)</f>
        <v>0</v>
      </c>
      <c r="M64" s="158"/>
      <c r="N64" s="159">
        <f>LOOKUP(M64,SCORE4!D:D,SCORE4!A:A)</f>
        <v>0</v>
      </c>
      <c r="O64" s="156"/>
      <c r="P64" s="157">
        <f>LOOKUP(O64,SCORE2!M:M,SCORE2!L:L)</f>
        <v>0</v>
      </c>
      <c r="Q64" s="156"/>
      <c r="R64" s="159">
        <f>LOOKUP(Q64,SCORE4!I:I,SCORE4!J:J)</f>
        <v>0</v>
      </c>
      <c r="S64" s="156"/>
      <c r="T64" s="176">
        <f>LOOKUP(S64,SCORE4!F:F,SCORE4!E:E)</f>
        <v>0</v>
      </c>
      <c r="U64" s="156"/>
      <c r="V64" s="159">
        <f>LOOKUP(U64,SCORE4!G:G,SCORE4!E:E)</f>
        <v>0</v>
      </c>
      <c r="W64" s="156"/>
      <c r="X64" s="176">
        <f>LOOKUP(W64,SCORE4!H:H,SCORE4!E:E)</f>
        <v>0</v>
      </c>
      <c r="Y64" s="173">
        <f t="shared" si="1"/>
        <v>0</v>
      </c>
      <c r="Z64" s="40"/>
      <c r="AA64" s="40"/>
    </row>
    <row r="65" spans="2:27" s="41" customFormat="1" ht="21.75" customHeight="1">
      <c r="B65" s="155">
        <v>54</v>
      </c>
      <c r="C65" s="221"/>
      <c r="D65" s="204"/>
      <c r="E65" s="201"/>
      <c r="F65" s="204"/>
      <c r="G65" s="156"/>
      <c r="H65" s="176">
        <f>LOOKUP(G65,SCORE4!B:B,SCORE4!A:A)</f>
        <v>0</v>
      </c>
      <c r="I65" s="158"/>
      <c r="J65" s="157">
        <f>LOOKUP(I65,SCORE2!E:E,SCORE2!D:D)</f>
        <v>0</v>
      </c>
      <c r="K65" s="158"/>
      <c r="L65" s="176">
        <f>LOOKUP(K65,SCORE4!C:C,SCORE4!A:A)</f>
        <v>0</v>
      </c>
      <c r="M65" s="158"/>
      <c r="N65" s="159">
        <f>LOOKUP(M65,SCORE4!D:D,SCORE4!A:A)</f>
        <v>0</v>
      </c>
      <c r="O65" s="156"/>
      <c r="P65" s="157">
        <f>LOOKUP(O65,SCORE2!M:M,SCORE2!L:L)</f>
        <v>0</v>
      </c>
      <c r="Q65" s="156"/>
      <c r="R65" s="159">
        <f>LOOKUP(Q65,SCORE4!I:I,SCORE4!J:J)</f>
        <v>0</v>
      </c>
      <c r="S65" s="156"/>
      <c r="T65" s="176">
        <f>LOOKUP(S65,SCORE4!F:F,SCORE4!E:E)</f>
        <v>0</v>
      </c>
      <c r="U65" s="156"/>
      <c r="V65" s="159">
        <f>LOOKUP(U65,SCORE4!G:G,SCORE4!E:E)</f>
        <v>0</v>
      </c>
      <c r="W65" s="156"/>
      <c r="X65" s="176">
        <f>LOOKUP(W65,SCORE4!H:H,SCORE4!E:E)</f>
        <v>0</v>
      </c>
      <c r="Y65" s="173">
        <f t="shared" si="1"/>
        <v>0</v>
      </c>
      <c r="Z65" s="40"/>
      <c r="AA65" s="40"/>
    </row>
    <row r="66" spans="2:27" s="41" customFormat="1" ht="21.75" customHeight="1">
      <c r="B66" s="155">
        <v>55</v>
      </c>
      <c r="C66" s="221"/>
      <c r="D66" s="204"/>
      <c r="E66" s="201"/>
      <c r="F66" s="204"/>
      <c r="G66" s="156"/>
      <c r="H66" s="176">
        <f>LOOKUP(G66,SCORE4!B:B,SCORE4!A:A)</f>
        <v>0</v>
      </c>
      <c r="I66" s="158"/>
      <c r="J66" s="157">
        <f>LOOKUP(I66,SCORE2!E:E,SCORE2!D:D)</f>
        <v>0</v>
      </c>
      <c r="K66" s="158"/>
      <c r="L66" s="176">
        <f>LOOKUP(K66,SCORE4!C:C,SCORE4!A:A)</f>
        <v>0</v>
      </c>
      <c r="M66" s="158"/>
      <c r="N66" s="159">
        <f>LOOKUP(M66,SCORE4!D:D,SCORE4!A:A)</f>
        <v>0</v>
      </c>
      <c r="O66" s="156"/>
      <c r="P66" s="157">
        <f>LOOKUP(O66,SCORE2!M:M,SCORE2!L:L)</f>
        <v>0</v>
      </c>
      <c r="Q66" s="156"/>
      <c r="R66" s="159">
        <f>LOOKUP(Q66,SCORE4!I:I,SCORE4!J:J)</f>
        <v>0</v>
      </c>
      <c r="S66" s="156"/>
      <c r="T66" s="176">
        <f>LOOKUP(S66,SCORE4!F:F,SCORE4!E:E)</f>
        <v>0</v>
      </c>
      <c r="U66" s="156"/>
      <c r="V66" s="159">
        <f>LOOKUP(U66,SCORE4!G:G,SCORE4!E:E)</f>
        <v>0</v>
      </c>
      <c r="W66" s="156"/>
      <c r="X66" s="176">
        <f>LOOKUP(W66,SCORE4!H:H,SCORE4!E:E)</f>
        <v>0</v>
      </c>
      <c r="Y66" s="173">
        <f t="shared" si="1"/>
        <v>0</v>
      </c>
      <c r="Z66" s="40"/>
      <c r="AA66" s="40"/>
    </row>
    <row r="67" spans="2:27" s="41" customFormat="1" ht="21.75" customHeight="1">
      <c r="B67" s="155">
        <v>56</v>
      </c>
      <c r="C67" s="221"/>
      <c r="D67" s="204"/>
      <c r="E67" s="204"/>
      <c r="F67" s="204"/>
      <c r="G67" s="156"/>
      <c r="H67" s="176">
        <f>LOOKUP(G67,SCORE4!B:B,SCORE4!A:A)</f>
        <v>0</v>
      </c>
      <c r="I67" s="158"/>
      <c r="J67" s="157">
        <f>LOOKUP(I67,SCORE2!E:E,SCORE2!D:D)</f>
        <v>0</v>
      </c>
      <c r="K67" s="158"/>
      <c r="L67" s="176">
        <f>LOOKUP(K67,SCORE4!C:C,SCORE4!A:A)</f>
        <v>0</v>
      </c>
      <c r="M67" s="158"/>
      <c r="N67" s="159">
        <f>LOOKUP(M67,SCORE4!D:D,SCORE4!A:A)</f>
        <v>0</v>
      </c>
      <c r="O67" s="156"/>
      <c r="P67" s="157">
        <f>LOOKUP(O67,SCORE2!M:M,SCORE2!L:L)</f>
        <v>0</v>
      </c>
      <c r="Q67" s="156"/>
      <c r="R67" s="159">
        <f>LOOKUP(Q67,SCORE4!I:I,SCORE4!J:J)</f>
        <v>0</v>
      </c>
      <c r="S67" s="156"/>
      <c r="T67" s="176">
        <f>LOOKUP(S67,SCORE4!F:F,SCORE4!E:E)</f>
        <v>0</v>
      </c>
      <c r="U67" s="156"/>
      <c r="V67" s="159">
        <f>LOOKUP(U67,SCORE4!G:G,SCORE4!E:E)</f>
        <v>0</v>
      </c>
      <c r="W67" s="156"/>
      <c r="X67" s="176">
        <f>LOOKUP(W67,SCORE4!H:H,SCORE4!E:E)</f>
        <v>0</v>
      </c>
      <c r="Y67" s="173">
        <f t="shared" si="1"/>
        <v>0</v>
      </c>
      <c r="Z67" s="40"/>
      <c r="AA67" s="40"/>
    </row>
    <row r="68" spans="2:27" s="41" customFormat="1" ht="21.75" customHeight="1">
      <c r="B68" s="155">
        <v>57</v>
      </c>
      <c r="C68" s="230"/>
      <c r="D68" s="231"/>
      <c r="E68" s="232"/>
      <c r="F68" s="204"/>
      <c r="G68" s="156"/>
      <c r="H68" s="176">
        <f>LOOKUP(G68,SCORE4!B:B,SCORE4!A:A)</f>
        <v>0</v>
      </c>
      <c r="I68" s="158"/>
      <c r="J68" s="157">
        <f>LOOKUP(I68,SCORE2!E:E,SCORE2!D:D)</f>
        <v>0</v>
      </c>
      <c r="K68" s="158"/>
      <c r="L68" s="176">
        <f>LOOKUP(K68,SCORE4!C:C,SCORE4!A:A)</f>
        <v>0</v>
      </c>
      <c r="M68" s="158"/>
      <c r="N68" s="159">
        <f>LOOKUP(M68,SCORE4!D:D,SCORE4!A:A)</f>
        <v>0</v>
      </c>
      <c r="O68" s="156"/>
      <c r="P68" s="157">
        <f>LOOKUP(O68,SCORE2!M:M,SCORE2!L:L)</f>
        <v>0</v>
      </c>
      <c r="Q68" s="156"/>
      <c r="R68" s="159">
        <f>LOOKUP(Q68,SCORE4!I:I,SCORE4!J:J)</f>
        <v>0</v>
      </c>
      <c r="S68" s="156"/>
      <c r="T68" s="176">
        <f>LOOKUP(S68,SCORE4!F:F,SCORE4!E:E)</f>
        <v>0</v>
      </c>
      <c r="U68" s="156"/>
      <c r="V68" s="159">
        <f>LOOKUP(U68,SCORE4!G:G,SCORE4!E:E)</f>
        <v>0</v>
      </c>
      <c r="W68" s="156"/>
      <c r="X68" s="176">
        <f>LOOKUP(W68,SCORE4!H:H,SCORE4!E:E)</f>
        <v>0</v>
      </c>
      <c r="Y68" s="173">
        <f t="shared" si="1"/>
        <v>0</v>
      </c>
      <c r="Z68" s="40"/>
      <c r="AA68" s="40"/>
    </row>
    <row r="69" spans="2:27" s="41" customFormat="1" ht="21.75" customHeight="1">
      <c r="B69" s="155">
        <v>58</v>
      </c>
      <c r="C69" s="230"/>
      <c r="D69" s="231"/>
      <c r="E69" s="232"/>
      <c r="F69" s="204"/>
      <c r="G69" s="156"/>
      <c r="H69" s="176">
        <f>LOOKUP(G69,SCORE4!B:B,SCORE4!A:A)</f>
        <v>0</v>
      </c>
      <c r="I69" s="158"/>
      <c r="J69" s="157">
        <f>LOOKUP(I69,SCORE2!E:E,SCORE2!D:D)</f>
        <v>0</v>
      </c>
      <c r="K69" s="158"/>
      <c r="L69" s="176">
        <f>LOOKUP(K69,SCORE4!C:C,SCORE4!A:A)</f>
        <v>0</v>
      </c>
      <c r="M69" s="158"/>
      <c r="N69" s="159">
        <f>LOOKUP(M69,SCORE4!D:D,SCORE4!A:A)</f>
        <v>0</v>
      </c>
      <c r="O69" s="156"/>
      <c r="P69" s="157">
        <f>LOOKUP(O69,SCORE2!M:M,SCORE2!L:L)</f>
        <v>0</v>
      </c>
      <c r="Q69" s="156"/>
      <c r="R69" s="159">
        <f>LOOKUP(Q69,SCORE4!I:I,SCORE4!J:J)</f>
        <v>0</v>
      </c>
      <c r="S69" s="156"/>
      <c r="T69" s="176">
        <f>LOOKUP(S69,SCORE4!F:F,SCORE4!E:E)</f>
        <v>0</v>
      </c>
      <c r="U69" s="156"/>
      <c r="V69" s="159">
        <f>LOOKUP(U69,SCORE4!G:G,SCORE4!E:E)</f>
        <v>0</v>
      </c>
      <c r="W69" s="156"/>
      <c r="X69" s="176">
        <f>LOOKUP(W69,SCORE4!H:H,SCORE4!E:E)</f>
        <v>0</v>
      </c>
      <c r="Y69" s="173">
        <f t="shared" si="1"/>
        <v>0</v>
      </c>
      <c r="Z69" s="40"/>
      <c r="AA69" s="40"/>
    </row>
    <row r="70" spans="2:27" s="41" customFormat="1" ht="21.75" customHeight="1">
      <c r="B70" s="155">
        <v>59</v>
      </c>
      <c r="C70" s="230"/>
      <c r="D70" s="231"/>
      <c r="E70" s="232"/>
      <c r="F70" s="204"/>
      <c r="G70" s="156"/>
      <c r="H70" s="176">
        <f>LOOKUP(G70,SCORE4!B:B,SCORE4!A:A)</f>
        <v>0</v>
      </c>
      <c r="I70" s="158"/>
      <c r="J70" s="157">
        <f>LOOKUP(I70,SCORE2!E:E,SCORE2!D:D)</f>
        <v>0</v>
      </c>
      <c r="K70" s="158"/>
      <c r="L70" s="176">
        <f>LOOKUP(K70,SCORE4!C:C,SCORE4!A:A)</f>
        <v>0</v>
      </c>
      <c r="M70" s="158"/>
      <c r="N70" s="159">
        <f>LOOKUP(M70,SCORE4!D:D,SCORE4!A:A)</f>
        <v>0</v>
      </c>
      <c r="O70" s="156"/>
      <c r="P70" s="157">
        <f>LOOKUP(O70,SCORE2!M:M,SCORE2!L:L)</f>
        <v>0</v>
      </c>
      <c r="Q70" s="156"/>
      <c r="R70" s="159">
        <f>LOOKUP(Q70,SCORE4!I:I,SCORE4!J:J)</f>
        <v>0</v>
      </c>
      <c r="S70" s="156"/>
      <c r="T70" s="176">
        <f>LOOKUP(S70,SCORE4!F:F,SCORE4!E:E)</f>
        <v>0</v>
      </c>
      <c r="U70" s="156"/>
      <c r="V70" s="159">
        <f>LOOKUP(U70,SCORE4!G:G,SCORE4!E:E)</f>
        <v>0</v>
      </c>
      <c r="W70" s="156"/>
      <c r="X70" s="176">
        <f>LOOKUP(W70,SCORE4!H:H,SCORE4!E:E)</f>
        <v>0</v>
      </c>
      <c r="Y70" s="173">
        <f t="shared" si="1"/>
        <v>0</v>
      </c>
      <c r="Z70" s="40"/>
      <c r="AA70" s="40"/>
    </row>
    <row r="71" spans="2:27" s="41" customFormat="1" ht="21.75" customHeight="1">
      <c r="B71" s="155">
        <v>60</v>
      </c>
      <c r="C71" s="230"/>
      <c r="D71" s="231"/>
      <c r="E71" s="232"/>
      <c r="F71" s="204"/>
      <c r="G71" s="156"/>
      <c r="H71" s="176">
        <f>LOOKUP(G71,SCORE4!B:B,SCORE4!A:A)</f>
        <v>0</v>
      </c>
      <c r="I71" s="158"/>
      <c r="J71" s="157">
        <f>LOOKUP(I71,SCORE2!E:E,SCORE2!D:D)</f>
        <v>0</v>
      </c>
      <c r="K71" s="158"/>
      <c r="L71" s="176">
        <f>LOOKUP(K71,SCORE4!C:C,SCORE4!A:A)</f>
        <v>0</v>
      </c>
      <c r="M71" s="158"/>
      <c r="N71" s="159">
        <f>LOOKUP(M71,SCORE4!D:D,SCORE4!A:A)</f>
        <v>0</v>
      </c>
      <c r="O71" s="156"/>
      <c r="P71" s="157">
        <f>LOOKUP(O71,SCORE2!M:M,SCORE2!L:L)</f>
        <v>0</v>
      </c>
      <c r="Q71" s="156"/>
      <c r="R71" s="159">
        <f>LOOKUP(Q71,SCORE4!I:I,SCORE4!J:J)</f>
        <v>0</v>
      </c>
      <c r="S71" s="156"/>
      <c r="T71" s="176">
        <f>LOOKUP(S71,SCORE4!F:F,SCORE4!E:E)</f>
        <v>0</v>
      </c>
      <c r="U71" s="156"/>
      <c r="V71" s="159">
        <f>LOOKUP(U71,SCORE4!G:G,SCORE4!E:E)</f>
        <v>0</v>
      </c>
      <c r="W71" s="156"/>
      <c r="X71" s="176">
        <f>LOOKUP(W71,SCORE4!H:H,SCORE4!E:E)</f>
        <v>0</v>
      </c>
      <c r="Y71" s="173">
        <f t="shared" si="1"/>
        <v>0</v>
      </c>
      <c r="Z71" s="40"/>
      <c r="AA71" s="40"/>
    </row>
    <row r="72" spans="2:27" s="41" customFormat="1" ht="21.75" customHeight="1">
      <c r="B72" s="155">
        <v>61</v>
      </c>
      <c r="C72" s="230"/>
      <c r="D72" s="231"/>
      <c r="E72" s="232"/>
      <c r="F72" s="204"/>
      <c r="G72" s="156"/>
      <c r="H72" s="176">
        <f>LOOKUP(G72,SCORE4!B:B,SCORE4!A:A)</f>
        <v>0</v>
      </c>
      <c r="I72" s="158"/>
      <c r="J72" s="157">
        <f>LOOKUP(I72,SCORE2!E:E,SCORE2!D:D)</f>
        <v>0</v>
      </c>
      <c r="K72" s="158"/>
      <c r="L72" s="176">
        <f>LOOKUP(K72,SCORE4!C:C,SCORE4!A:A)</f>
        <v>0</v>
      </c>
      <c r="M72" s="158"/>
      <c r="N72" s="159">
        <f>LOOKUP(M72,SCORE4!D:D,SCORE4!A:A)</f>
        <v>0</v>
      </c>
      <c r="O72" s="156"/>
      <c r="P72" s="157">
        <f>LOOKUP(O72,SCORE2!M:M,SCORE2!L:L)</f>
        <v>0</v>
      </c>
      <c r="Q72" s="156"/>
      <c r="R72" s="159">
        <f>LOOKUP(Q72,SCORE4!I:I,SCORE4!J:J)</f>
        <v>0</v>
      </c>
      <c r="S72" s="156"/>
      <c r="T72" s="176">
        <f>LOOKUP(S72,SCORE4!F:F,SCORE4!E:E)</f>
        <v>0</v>
      </c>
      <c r="U72" s="156"/>
      <c r="V72" s="159">
        <f>LOOKUP(U72,SCORE4!G:G,SCORE4!E:E)</f>
        <v>0</v>
      </c>
      <c r="W72" s="156"/>
      <c r="X72" s="176">
        <f>LOOKUP(W72,SCORE4!H:H,SCORE4!E:E)</f>
        <v>0</v>
      </c>
      <c r="Y72" s="173">
        <f t="shared" si="1"/>
        <v>0</v>
      </c>
      <c r="Z72" s="40"/>
      <c r="AA72" s="40"/>
    </row>
    <row r="73" spans="2:27" s="41" customFormat="1" ht="21.75" customHeight="1">
      <c r="B73" s="155">
        <v>62</v>
      </c>
      <c r="C73" s="230"/>
      <c r="D73" s="231"/>
      <c r="E73" s="232"/>
      <c r="F73" s="204"/>
      <c r="G73" s="156"/>
      <c r="H73" s="176">
        <f>LOOKUP(G73,SCORE4!B:B,SCORE4!A:A)</f>
        <v>0</v>
      </c>
      <c r="I73" s="158"/>
      <c r="J73" s="157">
        <f>LOOKUP(I73,SCORE2!E:E,SCORE2!D:D)</f>
        <v>0</v>
      </c>
      <c r="K73" s="158"/>
      <c r="L73" s="176">
        <f>LOOKUP(K73,SCORE4!C:C,SCORE4!A:A)</f>
        <v>0</v>
      </c>
      <c r="M73" s="158"/>
      <c r="N73" s="159">
        <f>LOOKUP(M73,SCORE4!D:D,SCORE4!A:A)</f>
        <v>0</v>
      </c>
      <c r="O73" s="156"/>
      <c r="P73" s="157">
        <f>LOOKUP(O73,SCORE2!M:M,SCORE2!L:L)</f>
        <v>0</v>
      </c>
      <c r="Q73" s="156"/>
      <c r="R73" s="159">
        <f>LOOKUP(Q73,SCORE4!I:I,SCORE4!J:J)</f>
        <v>0</v>
      </c>
      <c r="S73" s="156"/>
      <c r="T73" s="176">
        <f>LOOKUP(S73,SCORE4!F:F,SCORE4!E:E)</f>
        <v>0</v>
      </c>
      <c r="U73" s="156"/>
      <c r="V73" s="159">
        <f>LOOKUP(U73,SCORE4!G:G,SCORE4!E:E)</f>
        <v>0</v>
      </c>
      <c r="W73" s="156"/>
      <c r="X73" s="176">
        <f>LOOKUP(W73,SCORE4!H:H,SCORE4!E:E)</f>
        <v>0</v>
      </c>
      <c r="Y73" s="173">
        <f t="shared" si="1"/>
        <v>0</v>
      </c>
      <c r="Z73" s="40"/>
      <c r="AA73" s="40"/>
    </row>
    <row r="74" spans="2:27" s="41" customFormat="1" ht="21.75" customHeight="1">
      <c r="B74" s="155">
        <v>63</v>
      </c>
      <c r="C74" s="230"/>
      <c r="D74" s="231"/>
      <c r="E74" s="232"/>
      <c r="F74" s="204"/>
      <c r="G74" s="156"/>
      <c r="H74" s="176">
        <f>LOOKUP(G74,SCORE4!B:B,SCORE4!A:A)</f>
        <v>0</v>
      </c>
      <c r="I74" s="158"/>
      <c r="J74" s="157">
        <f>LOOKUP(I74,SCORE2!E:E,SCORE2!D:D)</f>
        <v>0</v>
      </c>
      <c r="K74" s="158"/>
      <c r="L74" s="176">
        <f>LOOKUP(K74,SCORE4!C:C,SCORE4!A:A)</f>
        <v>0</v>
      </c>
      <c r="M74" s="158"/>
      <c r="N74" s="159">
        <f>LOOKUP(M74,SCORE4!D:D,SCORE4!A:A)</f>
        <v>0</v>
      </c>
      <c r="O74" s="156"/>
      <c r="P74" s="157">
        <f>LOOKUP(O74,SCORE2!M:M,SCORE2!L:L)</f>
        <v>0</v>
      </c>
      <c r="Q74" s="156"/>
      <c r="R74" s="159">
        <f>LOOKUP(Q74,SCORE4!I:I,SCORE4!J:J)</f>
        <v>0</v>
      </c>
      <c r="S74" s="156"/>
      <c r="T74" s="176">
        <f>LOOKUP(S74,SCORE4!F:F,SCORE4!E:E)</f>
        <v>0</v>
      </c>
      <c r="U74" s="156"/>
      <c r="V74" s="159">
        <f>LOOKUP(U74,SCORE4!G:G,SCORE4!E:E)</f>
        <v>0</v>
      </c>
      <c r="W74" s="156"/>
      <c r="X74" s="176">
        <f>LOOKUP(W74,SCORE4!H:H,SCORE4!E:E)</f>
        <v>0</v>
      </c>
      <c r="Y74" s="173">
        <f t="shared" si="1"/>
        <v>0</v>
      </c>
      <c r="Z74" s="40"/>
      <c r="AA74" s="40"/>
    </row>
    <row r="75" spans="2:27" s="41" customFormat="1" ht="21.75" customHeight="1" thickBot="1">
      <c r="B75" s="155">
        <v>64</v>
      </c>
      <c r="C75" s="230"/>
      <c r="D75" s="231"/>
      <c r="E75" s="232"/>
      <c r="F75" s="204"/>
      <c r="G75" s="156"/>
      <c r="H75" s="176">
        <f>LOOKUP(G75,SCORE4!B:B,SCORE4!A:A)</f>
        <v>0</v>
      </c>
      <c r="I75" s="158"/>
      <c r="J75" s="157">
        <f>LOOKUP(I75,SCORE2!E:E,SCORE2!D:D)</f>
        <v>0</v>
      </c>
      <c r="K75" s="158"/>
      <c r="L75" s="176">
        <f>LOOKUP(K75,SCORE4!C:C,SCORE4!A:A)</f>
        <v>0</v>
      </c>
      <c r="M75" s="158"/>
      <c r="N75" s="159">
        <f>LOOKUP(M75,SCORE4!D:D,SCORE4!A:A)</f>
        <v>0</v>
      </c>
      <c r="O75" s="156"/>
      <c r="P75" s="157">
        <f>LOOKUP(O75,SCORE2!M:M,SCORE2!L:L)</f>
        <v>0</v>
      </c>
      <c r="Q75" s="156"/>
      <c r="R75" s="159">
        <f>LOOKUP(Q75,SCORE4!I:I,SCORE4!J:J)</f>
        <v>0</v>
      </c>
      <c r="S75" s="156"/>
      <c r="T75" s="176">
        <f>LOOKUP(S75,SCORE4!F:F,SCORE4!E:E)</f>
        <v>0</v>
      </c>
      <c r="U75" s="156"/>
      <c r="V75" s="159">
        <f>LOOKUP(U75,SCORE4!G:G,SCORE4!E:E)</f>
        <v>0</v>
      </c>
      <c r="W75" s="156"/>
      <c r="X75" s="176">
        <f>LOOKUP(W75,SCORE4!H:H,SCORE4!E:E)</f>
        <v>0</v>
      </c>
      <c r="Y75" s="173">
        <f t="shared" si="1"/>
        <v>0</v>
      </c>
      <c r="Z75" s="40"/>
      <c r="AA75" s="40"/>
    </row>
    <row r="76" spans="2:27" s="41" customFormat="1" ht="21.75" customHeight="1">
      <c r="B76" s="155">
        <v>65</v>
      </c>
      <c r="C76" s="230"/>
      <c r="D76" s="231"/>
      <c r="E76" s="232"/>
      <c r="F76" s="233"/>
      <c r="G76" s="156"/>
      <c r="H76" s="176">
        <f>LOOKUP(G76,SCORE4!B:B,SCORE4!A:A)</f>
        <v>0</v>
      </c>
      <c r="I76" s="158"/>
      <c r="J76" s="157">
        <f>LOOKUP(I76,SCORE2!E:E,SCORE2!D:D)</f>
        <v>0</v>
      </c>
      <c r="K76" s="158"/>
      <c r="L76" s="176">
        <f>LOOKUP(K76,SCORE4!C:C,SCORE4!A:A)</f>
        <v>0</v>
      </c>
      <c r="M76" s="158"/>
      <c r="N76" s="159">
        <f>LOOKUP(M76,SCORE4!D:D,SCORE4!A:A)</f>
        <v>0</v>
      </c>
      <c r="O76" s="156"/>
      <c r="P76" s="157">
        <f>LOOKUP(O76,SCORE2!M:M,SCORE2!L:L)</f>
        <v>0</v>
      </c>
      <c r="Q76" s="156"/>
      <c r="R76" s="159">
        <f>LOOKUP(Q76,SCORE4!I:I,SCORE4!J:J)</f>
        <v>0</v>
      </c>
      <c r="S76" s="156"/>
      <c r="T76" s="176">
        <f>LOOKUP(S76,SCORE4!F:F,SCORE4!E:E)</f>
        <v>0</v>
      </c>
      <c r="U76" s="156"/>
      <c r="V76" s="159">
        <f>LOOKUP(U76,SCORE4!G:G,SCORE4!E:E)</f>
        <v>0</v>
      </c>
      <c r="W76" s="156"/>
      <c r="X76" s="176">
        <f>LOOKUP(W76,SCORE4!H:H,SCORE4!E:E)</f>
        <v>0</v>
      </c>
      <c r="Y76" s="173">
        <f aca="true" t="shared" si="2" ref="Y76:Y85">H76+J76+L76+N76+P76+R76+T76+V76+X76</f>
        <v>0</v>
      </c>
      <c r="Z76" s="40"/>
      <c r="AA76" s="40"/>
    </row>
    <row r="77" spans="2:27" s="41" customFormat="1" ht="21.75" customHeight="1">
      <c r="B77" s="155">
        <v>66</v>
      </c>
      <c r="C77" s="230"/>
      <c r="D77" s="231"/>
      <c r="E77" s="232"/>
      <c r="F77" s="204"/>
      <c r="G77" s="156"/>
      <c r="H77" s="176">
        <f>LOOKUP(G77,SCORE4!B:B,SCORE4!A:A)</f>
        <v>0</v>
      </c>
      <c r="I77" s="158"/>
      <c r="J77" s="157">
        <f>LOOKUP(I77,SCORE2!E:E,SCORE2!D:D)</f>
        <v>0</v>
      </c>
      <c r="K77" s="158"/>
      <c r="L77" s="176">
        <f>LOOKUP(K77,SCORE4!C:C,SCORE4!A:A)</f>
        <v>0</v>
      </c>
      <c r="M77" s="158"/>
      <c r="N77" s="159">
        <f>LOOKUP(M77,SCORE4!D:D,SCORE4!A:A)</f>
        <v>0</v>
      </c>
      <c r="O77" s="156"/>
      <c r="P77" s="157">
        <f>LOOKUP(O77,SCORE2!M:M,SCORE2!L:L)</f>
        <v>0</v>
      </c>
      <c r="Q77" s="156"/>
      <c r="R77" s="159">
        <f>LOOKUP(Q77,SCORE4!I:I,SCORE4!J:J)</f>
        <v>0</v>
      </c>
      <c r="S77" s="156"/>
      <c r="T77" s="176">
        <f>LOOKUP(S77,SCORE4!F:F,SCORE4!E:E)</f>
        <v>0</v>
      </c>
      <c r="U77" s="156"/>
      <c r="V77" s="159">
        <f>LOOKUP(U77,SCORE4!G:G,SCORE4!E:E)</f>
        <v>0</v>
      </c>
      <c r="W77" s="156"/>
      <c r="X77" s="176">
        <f>LOOKUP(W77,SCORE4!H:H,SCORE4!E:E)</f>
        <v>0</v>
      </c>
      <c r="Y77" s="173">
        <f t="shared" si="2"/>
        <v>0</v>
      </c>
      <c r="Z77" s="40"/>
      <c r="AA77" s="40"/>
    </row>
    <row r="78" spans="2:27" s="41" customFormat="1" ht="21.75" customHeight="1">
      <c r="B78" s="155">
        <v>67</v>
      </c>
      <c r="C78" s="230"/>
      <c r="D78" s="231"/>
      <c r="E78" s="232"/>
      <c r="F78" s="204"/>
      <c r="G78" s="156"/>
      <c r="H78" s="176">
        <f>LOOKUP(G78,SCORE4!B:B,SCORE4!A:A)</f>
        <v>0</v>
      </c>
      <c r="I78" s="158"/>
      <c r="J78" s="157">
        <f>LOOKUP(I78,SCORE2!E:E,SCORE2!D:D)</f>
        <v>0</v>
      </c>
      <c r="K78" s="158"/>
      <c r="L78" s="176">
        <f>LOOKUP(K78,SCORE4!C:C,SCORE4!A:A)</f>
        <v>0</v>
      </c>
      <c r="M78" s="158"/>
      <c r="N78" s="159">
        <f>LOOKUP(M78,SCORE4!D:D,SCORE4!A:A)</f>
        <v>0</v>
      </c>
      <c r="O78" s="156"/>
      <c r="P78" s="157">
        <f>LOOKUP(O78,SCORE2!M:M,SCORE2!L:L)</f>
        <v>0</v>
      </c>
      <c r="Q78" s="156"/>
      <c r="R78" s="159">
        <f>LOOKUP(Q78,SCORE4!I:I,SCORE4!J:J)</f>
        <v>0</v>
      </c>
      <c r="S78" s="156"/>
      <c r="T78" s="176">
        <f>LOOKUP(S78,SCORE4!F:F,SCORE4!E:E)</f>
        <v>0</v>
      </c>
      <c r="U78" s="156"/>
      <c r="V78" s="159">
        <f>LOOKUP(U78,SCORE4!G:G,SCORE4!E:E)</f>
        <v>0</v>
      </c>
      <c r="W78" s="156"/>
      <c r="X78" s="176">
        <f>LOOKUP(W78,SCORE4!H:H,SCORE4!E:E)</f>
        <v>0</v>
      </c>
      <c r="Y78" s="173">
        <f t="shared" si="2"/>
        <v>0</v>
      </c>
      <c r="Z78" s="40"/>
      <c r="AA78" s="40"/>
    </row>
    <row r="79" spans="2:27" s="41" customFormat="1" ht="21.75" customHeight="1" thickBot="1">
      <c r="B79" s="155">
        <v>68</v>
      </c>
      <c r="C79" s="230"/>
      <c r="D79" s="231"/>
      <c r="E79" s="232"/>
      <c r="F79" s="204"/>
      <c r="G79" s="156"/>
      <c r="H79" s="176">
        <f>LOOKUP(G79,SCORE4!B:B,SCORE4!A:A)</f>
        <v>0</v>
      </c>
      <c r="I79" s="158"/>
      <c r="J79" s="157">
        <f>LOOKUP(I79,SCORE2!E:E,SCORE2!D:D)</f>
        <v>0</v>
      </c>
      <c r="K79" s="158"/>
      <c r="L79" s="176">
        <f>LOOKUP(K79,SCORE4!C:C,SCORE4!A:A)</f>
        <v>0</v>
      </c>
      <c r="M79" s="158"/>
      <c r="N79" s="159">
        <f>LOOKUP(M79,SCORE4!D:D,SCORE4!A:A)</f>
        <v>0</v>
      </c>
      <c r="O79" s="156"/>
      <c r="P79" s="157">
        <f>LOOKUP(O79,SCORE2!M:M,SCORE2!L:L)</f>
        <v>0</v>
      </c>
      <c r="Q79" s="156"/>
      <c r="R79" s="159">
        <f>LOOKUP(Q79,SCORE4!I:I,SCORE4!J:J)</f>
        <v>0</v>
      </c>
      <c r="S79" s="156"/>
      <c r="T79" s="176">
        <f>LOOKUP(S79,SCORE4!F:F,SCORE4!E:E)</f>
        <v>0</v>
      </c>
      <c r="U79" s="156"/>
      <c r="V79" s="159">
        <f>LOOKUP(U79,SCORE4!G:G,SCORE4!E:E)</f>
        <v>0</v>
      </c>
      <c r="W79" s="156"/>
      <c r="X79" s="176">
        <f>LOOKUP(W79,SCORE4!H:H,SCORE4!E:E)</f>
        <v>0</v>
      </c>
      <c r="Y79" s="173">
        <f t="shared" si="2"/>
        <v>0</v>
      </c>
      <c r="Z79" s="40"/>
      <c r="AA79" s="40"/>
    </row>
    <row r="80" spans="2:27" s="41" customFormat="1" ht="21.75" customHeight="1">
      <c r="B80" s="155">
        <v>69</v>
      </c>
      <c r="C80" s="230"/>
      <c r="D80" s="231"/>
      <c r="E80" s="232"/>
      <c r="F80" s="233"/>
      <c r="G80" s="156"/>
      <c r="H80" s="176">
        <f>LOOKUP(G80,SCORE4!B:B,SCORE4!A:A)</f>
        <v>0</v>
      </c>
      <c r="I80" s="158"/>
      <c r="J80" s="157">
        <f>LOOKUP(I80,SCORE2!E:E,SCORE2!D:D)</f>
        <v>0</v>
      </c>
      <c r="K80" s="158"/>
      <c r="L80" s="176">
        <f>LOOKUP(K80,SCORE4!C:C,SCORE4!A:A)</f>
        <v>0</v>
      </c>
      <c r="M80" s="158"/>
      <c r="N80" s="159">
        <f>LOOKUP(M80,SCORE4!D:D,SCORE4!A:A)</f>
        <v>0</v>
      </c>
      <c r="O80" s="156"/>
      <c r="P80" s="157">
        <f>LOOKUP(O80,SCORE2!M:M,SCORE2!L:L)</f>
        <v>0</v>
      </c>
      <c r="Q80" s="156"/>
      <c r="R80" s="159">
        <f>LOOKUP(Q80,SCORE4!I:I,SCORE4!J:J)</f>
        <v>0</v>
      </c>
      <c r="S80" s="156"/>
      <c r="T80" s="176">
        <f>LOOKUP(S80,SCORE4!F:F,SCORE4!E:E)</f>
        <v>0</v>
      </c>
      <c r="U80" s="156"/>
      <c r="V80" s="159">
        <f>LOOKUP(U80,SCORE4!G:G,SCORE4!E:E)</f>
        <v>0</v>
      </c>
      <c r="W80" s="156"/>
      <c r="X80" s="176">
        <f>LOOKUP(W80,SCORE4!H:H,SCORE4!E:E)</f>
        <v>0</v>
      </c>
      <c r="Y80" s="173">
        <f t="shared" si="2"/>
        <v>0</v>
      </c>
      <c r="Z80" s="40"/>
      <c r="AA80" s="40"/>
    </row>
    <row r="81" spans="2:27" s="41" customFormat="1" ht="21.75" customHeight="1">
      <c r="B81" s="155">
        <v>70</v>
      </c>
      <c r="C81" s="203"/>
      <c r="D81" s="204"/>
      <c r="E81" s="204"/>
      <c r="F81" s="200"/>
      <c r="G81" s="156"/>
      <c r="H81" s="176">
        <f>LOOKUP(G81,SCORE4!B:B,SCORE4!A:A)</f>
        <v>0</v>
      </c>
      <c r="I81" s="158"/>
      <c r="J81" s="157">
        <f>LOOKUP(I81,SCORE2!E:E,SCORE2!D:D)</f>
        <v>0</v>
      </c>
      <c r="K81" s="158"/>
      <c r="L81" s="176">
        <f>LOOKUP(K81,SCORE4!C:C,SCORE4!A:A)</f>
        <v>0</v>
      </c>
      <c r="M81" s="158"/>
      <c r="N81" s="159">
        <f>LOOKUP(M81,SCORE4!D:D,SCORE4!A:A)</f>
        <v>0</v>
      </c>
      <c r="O81" s="156"/>
      <c r="P81" s="157">
        <f>LOOKUP(O81,SCORE2!M:M,SCORE2!L:L)</f>
        <v>0</v>
      </c>
      <c r="Q81" s="156"/>
      <c r="R81" s="159">
        <f>LOOKUP(Q81,SCORE4!I:I,SCORE4!J:J)</f>
        <v>0</v>
      </c>
      <c r="S81" s="156"/>
      <c r="T81" s="176">
        <f>LOOKUP(S81,SCORE4!F:F,SCORE4!E:E)</f>
        <v>0</v>
      </c>
      <c r="U81" s="156"/>
      <c r="V81" s="159">
        <f>LOOKUP(U81,SCORE4!G:G,SCORE4!E:E)</f>
        <v>0</v>
      </c>
      <c r="W81" s="156"/>
      <c r="X81" s="176">
        <f>LOOKUP(W81,SCORE4!H:H,SCORE4!E:E)</f>
        <v>0</v>
      </c>
      <c r="Y81" s="173">
        <f t="shared" si="2"/>
        <v>0</v>
      </c>
      <c r="Z81" s="40"/>
      <c r="AA81" s="40"/>
    </row>
    <row r="82" spans="2:27" s="41" customFormat="1" ht="21.75" customHeight="1">
      <c r="B82" s="155">
        <v>71</v>
      </c>
      <c r="C82" s="203"/>
      <c r="D82" s="204"/>
      <c r="E82" s="204"/>
      <c r="F82" s="200"/>
      <c r="G82" s="156"/>
      <c r="H82" s="176">
        <f>LOOKUP(G82,SCORE4!B:B,SCORE4!A:A)</f>
        <v>0</v>
      </c>
      <c r="I82" s="158"/>
      <c r="J82" s="157">
        <f>LOOKUP(I82,SCORE2!E:E,SCORE2!D:D)</f>
        <v>0</v>
      </c>
      <c r="K82" s="158"/>
      <c r="L82" s="176">
        <f>LOOKUP(K82,SCORE4!C:C,SCORE4!A:A)</f>
        <v>0</v>
      </c>
      <c r="M82" s="158"/>
      <c r="N82" s="159">
        <f>LOOKUP(M82,SCORE4!D:D,SCORE4!A:A)</f>
        <v>0</v>
      </c>
      <c r="O82" s="156"/>
      <c r="P82" s="157">
        <f>LOOKUP(O82,SCORE2!M:M,SCORE2!L:L)</f>
        <v>0</v>
      </c>
      <c r="Q82" s="156"/>
      <c r="R82" s="159">
        <f>LOOKUP(Q82,SCORE4!I:I,SCORE4!J:J)</f>
        <v>0</v>
      </c>
      <c r="S82" s="156"/>
      <c r="T82" s="176">
        <f>LOOKUP(S82,SCORE4!F:F,SCORE4!E:E)</f>
        <v>0</v>
      </c>
      <c r="U82" s="156"/>
      <c r="V82" s="159">
        <f>LOOKUP(U82,SCORE4!G:G,SCORE4!E:E)</f>
        <v>0</v>
      </c>
      <c r="W82" s="156"/>
      <c r="X82" s="176">
        <f>LOOKUP(W82,SCORE4!H:H,SCORE4!E:E)</f>
        <v>0</v>
      </c>
      <c r="Y82" s="173">
        <f t="shared" si="2"/>
        <v>0</v>
      </c>
      <c r="Z82" s="40"/>
      <c r="AA82" s="40"/>
    </row>
    <row r="83" spans="2:27" s="41" customFormat="1" ht="21.75" customHeight="1">
      <c r="B83" s="155">
        <v>72</v>
      </c>
      <c r="C83" s="203"/>
      <c r="D83" s="204"/>
      <c r="E83" s="204"/>
      <c r="F83" s="200"/>
      <c r="G83" s="156"/>
      <c r="H83" s="176">
        <f>LOOKUP(G83,SCORE4!B:B,SCORE4!A:A)</f>
        <v>0</v>
      </c>
      <c r="I83" s="158"/>
      <c r="J83" s="157">
        <f>LOOKUP(I83,SCORE2!E:E,SCORE2!D:D)</f>
        <v>0</v>
      </c>
      <c r="K83" s="158"/>
      <c r="L83" s="176">
        <f>LOOKUP(K83,SCORE4!C:C,SCORE4!A:A)</f>
        <v>0</v>
      </c>
      <c r="M83" s="158"/>
      <c r="N83" s="159">
        <f>LOOKUP(M83,SCORE4!D:D,SCORE4!A:A)</f>
        <v>0</v>
      </c>
      <c r="O83" s="156"/>
      <c r="P83" s="157">
        <f>LOOKUP(O83,SCORE2!M:M,SCORE2!L:L)</f>
        <v>0</v>
      </c>
      <c r="Q83" s="156"/>
      <c r="R83" s="159">
        <f>LOOKUP(Q83,SCORE4!I:I,SCORE4!J:J)</f>
        <v>0</v>
      </c>
      <c r="S83" s="156"/>
      <c r="T83" s="176">
        <f>LOOKUP(S83,SCORE4!F:F,SCORE4!E:E)</f>
        <v>0</v>
      </c>
      <c r="U83" s="156"/>
      <c r="V83" s="159">
        <f>LOOKUP(U83,SCORE4!G:G,SCORE4!E:E)</f>
        <v>0</v>
      </c>
      <c r="W83" s="156"/>
      <c r="X83" s="176">
        <f>LOOKUP(W83,SCORE4!H:H,SCORE4!E:E)</f>
        <v>0</v>
      </c>
      <c r="Y83" s="173">
        <f t="shared" si="2"/>
        <v>0</v>
      </c>
      <c r="Z83" s="40"/>
      <c r="AA83" s="40"/>
    </row>
    <row r="84" spans="2:27" s="41" customFormat="1" ht="21.75" customHeight="1">
      <c r="B84" s="155">
        <v>73</v>
      </c>
      <c r="C84" s="203"/>
      <c r="D84" s="204"/>
      <c r="E84" s="204"/>
      <c r="F84" s="200"/>
      <c r="G84" s="156"/>
      <c r="H84" s="176">
        <f>LOOKUP(G84,SCORE4!B:B,SCORE4!A:A)</f>
        <v>0</v>
      </c>
      <c r="I84" s="158"/>
      <c r="J84" s="157">
        <f>LOOKUP(I84,SCORE2!E:E,SCORE2!D:D)</f>
        <v>0</v>
      </c>
      <c r="K84" s="158"/>
      <c r="L84" s="176">
        <f>LOOKUP(K84,SCORE4!C:C,SCORE4!A:A)</f>
        <v>0</v>
      </c>
      <c r="M84" s="158"/>
      <c r="N84" s="159">
        <f>LOOKUP(M84,SCORE4!D:D,SCORE4!A:A)</f>
        <v>0</v>
      </c>
      <c r="O84" s="156"/>
      <c r="P84" s="157">
        <f>LOOKUP(O84,SCORE2!M:M,SCORE2!L:L)</f>
        <v>0</v>
      </c>
      <c r="Q84" s="156"/>
      <c r="R84" s="159">
        <f>LOOKUP(Q84,SCORE4!I:I,SCORE4!J:J)</f>
        <v>0</v>
      </c>
      <c r="S84" s="156"/>
      <c r="T84" s="176">
        <f>LOOKUP(S84,SCORE4!F:F,SCORE4!E:E)</f>
        <v>0</v>
      </c>
      <c r="U84" s="156"/>
      <c r="V84" s="159">
        <f>LOOKUP(U84,SCORE4!G:G,SCORE4!E:E)</f>
        <v>0</v>
      </c>
      <c r="W84" s="156"/>
      <c r="X84" s="176">
        <f>LOOKUP(W84,SCORE4!H:H,SCORE4!E:E)</f>
        <v>0</v>
      </c>
      <c r="Y84" s="173">
        <f t="shared" si="2"/>
        <v>0</v>
      </c>
      <c r="Z84" s="40"/>
      <c r="AA84" s="40"/>
    </row>
    <row r="85" spans="2:27" s="41" customFormat="1" ht="21.75" customHeight="1">
      <c r="B85" s="155">
        <v>74</v>
      </c>
      <c r="C85" s="203"/>
      <c r="D85" s="204"/>
      <c r="E85" s="204"/>
      <c r="F85" s="200"/>
      <c r="G85" s="156"/>
      <c r="H85" s="176">
        <f>LOOKUP(G85,SCORE4!B:B,SCORE4!A:A)</f>
        <v>0</v>
      </c>
      <c r="I85" s="158"/>
      <c r="J85" s="157">
        <f>LOOKUP(I85,SCORE2!E:E,SCORE2!D:D)</f>
        <v>0</v>
      </c>
      <c r="K85" s="158"/>
      <c r="L85" s="176">
        <f>LOOKUP(K85,SCORE4!C:C,SCORE4!A:A)</f>
        <v>0</v>
      </c>
      <c r="M85" s="158"/>
      <c r="N85" s="159">
        <f>LOOKUP(M85,SCORE4!D:D,SCORE4!A:A)</f>
        <v>0</v>
      </c>
      <c r="O85" s="156"/>
      <c r="P85" s="157">
        <f>LOOKUP(O85,SCORE2!M:M,SCORE2!L:L)</f>
        <v>0</v>
      </c>
      <c r="Q85" s="156"/>
      <c r="R85" s="159">
        <f>LOOKUP(Q85,SCORE4!I:I,SCORE4!J:J)</f>
        <v>0</v>
      </c>
      <c r="S85" s="156"/>
      <c r="T85" s="176">
        <f>LOOKUP(S85,SCORE4!F:F,SCORE4!E:E)</f>
        <v>0</v>
      </c>
      <c r="U85" s="156"/>
      <c r="V85" s="159">
        <f>LOOKUP(U85,SCORE4!G:G,SCORE4!E:E)</f>
        <v>0</v>
      </c>
      <c r="W85" s="156"/>
      <c r="X85" s="176">
        <f>LOOKUP(W85,SCORE4!H:H,SCORE4!E:E)</f>
        <v>0</v>
      </c>
      <c r="Y85" s="173">
        <f t="shared" si="2"/>
        <v>0</v>
      </c>
      <c r="Z85" s="40"/>
      <c r="AA85" s="40"/>
    </row>
    <row r="86" spans="2:27" s="41" customFormat="1" ht="21.75" customHeight="1">
      <c r="B86" s="155">
        <v>75</v>
      </c>
      <c r="C86" s="203"/>
      <c r="D86" s="204"/>
      <c r="E86" s="204"/>
      <c r="F86" s="200"/>
      <c r="G86" s="156"/>
      <c r="H86" s="176">
        <f>LOOKUP(G86,SCORE4!B:B,SCORE4!A:A)</f>
        <v>0</v>
      </c>
      <c r="I86" s="158"/>
      <c r="J86" s="157">
        <f>LOOKUP(I86,SCORE2!E:E,SCORE2!D:D)</f>
        <v>0</v>
      </c>
      <c r="K86" s="158"/>
      <c r="L86" s="176">
        <f>LOOKUP(K86,SCORE4!C:C,SCORE4!A:A)</f>
        <v>0</v>
      </c>
      <c r="M86" s="158"/>
      <c r="N86" s="159">
        <f>LOOKUP(M86,SCORE4!D:D,SCORE4!A:A)</f>
        <v>0</v>
      </c>
      <c r="O86" s="156"/>
      <c r="P86" s="157">
        <f>LOOKUP(O86,SCORE2!M:M,SCORE2!L:L)</f>
        <v>0</v>
      </c>
      <c r="Q86" s="156"/>
      <c r="R86" s="159">
        <f>LOOKUP(Q86,SCORE4!I:I,SCORE4!J:J)</f>
        <v>0</v>
      </c>
      <c r="S86" s="156"/>
      <c r="T86" s="176">
        <f>LOOKUP(S86,SCORE4!F:F,SCORE4!E:E)</f>
        <v>0</v>
      </c>
      <c r="U86" s="156"/>
      <c r="V86" s="159">
        <f>LOOKUP(U86,SCORE4!G:G,SCORE4!E:E)</f>
        <v>0</v>
      </c>
      <c r="W86" s="156"/>
      <c r="X86" s="176">
        <f>LOOKUP(W86,SCORE4!H:H,SCORE4!E:E)</f>
        <v>0</v>
      </c>
      <c r="Y86" s="173">
        <f aca="true" t="shared" si="3" ref="Y86:Y111">H86+J86+L86+N86+P86+R86+T86+V86+X86</f>
        <v>0</v>
      </c>
      <c r="Z86" s="40"/>
      <c r="AA86" s="40"/>
    </row>
    <row r="87" spans="2:27" s="41" customFormat="1" ht="21.75" customHeight="1">
      <c r="B87" s="155">
        <v>76</v>
      </c>
      <c r="C87" s="203"/>
      <c r="D87" s="204"/>
      <c r="E87" s="204"/>
      <c r="F87" s="200"/>
      <c r="G87" s="156"/>
      <c r="H87" s="176">
        <f>LOOKUP(G87,SCORE4!B:B,SCORE4!A:A)</f>
        <v>0</v>
      </c>
      <c r="I87" s="158"/>
      <c r="J87" s="157">
        <f>LOOKUP(I87,SCORE2!E:E,SCORE2!D:D)</f>
        <v>0</v>
      </c>
      <c r="K87" s="158"/>
      <c r="L87" s="176">
        <f>LOOKUP(K87,SCORE4!C:C,SCORE4!A:A)</f>
        <v>0</v>
      </c>
      <c r="M87" s="158"/>
      <c r="N87" s="159">
        <f>LOOKUP(M87,SCORE4!D:D,SCORE4!A:A)</f>
        <v>0</v>
      </c>
      <c r="O87" s="156"/>
      <c r="P87" s="157">
        <f>LOOKUP(O87,SCORE2!M:M,SCORE2!L:L)</f>
        <v>0</v>
      </c>
      <c r="Q87" s="156"/>
      <c r="R87" s="159">
        <f>LOOKUP(Q87,SCORE4!I:I,SCORE4!J:J)</f>
        <v>0</v>
      </c>
      <c r="S87" s="156"/>
      <c r="T87" s="176">
        <f>LOOKUP(S87,SCORE4!F:F,SCORE4!E:E)</f>
        <v>0</v>
      </c>
      <c r="U87" s="156"/>
      <c r="V87" s="159">
        <f>LOOKUP(U87,SCORE4!G:G,SCORE4!E:E)</f>
        <v>0</v>
      </c>
      <c r="W87" s="156"/>
      <c r="X87" s="176">
        <f>LOOKUP(W87,SCORE4!H:H,SCORE4!E:E)</f>
        <v>0</v>
      </c>
      <c r="Y87" s="173">
        <f t="shared" si="3"/>
        <v>0</v>
      </c>
      <c r="Z87" s="40"/>
      <c r="AA87" s="40"/>
    </row>
    <row r="88" spans="2:27" s="41" customFormat="1" ht="21.75" customHeight="1">
      <c r="B88" s="155">
        <v>77</v>
      </c>
      <c r="C88" s="203"/>
      <c r="D88" s="204"/>
      <c r="E88" s="204"/>
      <c r="F88" s="200"/>
      <c r="G88" s="156"/>
      <c r="H88" s="176">
        <f>LOOKUP(G88,SCORE4!B:B,SCORE4!A:A)</f>
        <v>0</v>
      </c>
      <c r="I88" s="158"/>
      <c r="J88" s="157">
        <f>LOOKUP(I88,SCORE2!E:E,SCORE2!D:D)</f>
        <v>0</v>
      </c>
      <c r="K88" s="158"/>
      <c r="L88" s="176">
        <f>LOOKUP(K88,SCORE4!C:C,SCORE4!A:A)</f>
        <v>0</v>
      </c>
      <c r="M88" s="158"/>
      <c r="N88" s="159">
        <f>LOOKUP(M88,SCORE4!D:D,SCORE4!A:A)</f>
        <v>0</v>
      </c>
      <c r="O88" s="156"/>
      <c r="P88" s="157">
        <f>LOOKUP(O88,SCORE2!M:M,SCORE2!L:L)</f>
        <v>0</v>
      </c>
      <c r="Q88" s="156"/>
      <c r="R88" s="159">
        <f>LOOKUP(Q88,SCORE4!I:I,SCORE4!J:J)</f>
        <v>0</v>
      </c>
      <c r="S88" s="156"/>
      <c r="T88" s="176">
        <f>LOOKUP(S88,SCORE4!F:F,SCORE4!E:E)</f>
        <v>0</v>
      </c>
      <c r="U88" s="156"/>
      <c r="V88" s="159">
        <f>LOOKUP(U88,SCORE4!G:G,SCORE4!E:E)</f>
        <v>0</v>
      </c>
      <c r="W88" s="156"/>
      <c r="X88" s="176">
        <f>LOOKUP(W88,SCORE4!H:H,SCORE4!E:E)</f>
        <v>0</v>
      </c>
      <c r="Y88" s="173">
        <f t="shared" si="3"/>
        <v>0</v>
      </c>
      <c r="Z88" s="40"/>
      <c r="AA88" s="40"/>
    </row>
    <row r="89" spans="2:27" s="41" customFormat="1" ht="21.75" customHeight="1">
      <c r="B89" s="155">
        <v>78</v>
      </c>
      <c r="D89" s="204"/>
      <c r="E89" s="204"/>
      <c r="F89" s="200"/>
      <c r="G89" s="156"/>
      <c r="H89" s="176">
        <f>LOOKUP(G89,SCORE4!B:B,SCORE4!A:A)</f>
        <v>0</v>
      </c>
      <c r="I89" s="158"/>
      <c r="J89" s="157">
        <f>LOOKUP(I89,SCORE2!E:E,SCORE2!D:D)</f>
        <v>0</v>
      </c>
      <c r="K89" s="158"/>
      <c r="L89" s="176">
        <f>LOOKUP(K89,SCORE4!C:C,SCORE4!A:A)</f>
        <v>0</v>
      </c>
      <c r="M89" s="158"/>
      <c r="N89" s="159">
        <f>LOOKUP(M89,SCORE4!D:D,SCORE4!A:A)</f>
        <v>0</v>
      </c>
      <c r="O89" s="156"/>
      <c r="P89" s="157">
        <f>LOOKUP(O89,SCORE2!M:M,SCORE2!L:L)</f>
        <v>0</v>
      </c>
      <c r="Q89" s="156"/>
      <c r="R89" s="159">
        <f>LOOKUP(Q89,SCORE4!I:I,SCORE4!J:J)</f>
        <v>0</v>
      </c>
      <c r="S89" s="156"/>
      <c r="T89" s="176">
        <f>LOOKUP(S89,SCORE4!F:F,SCORE4!E:E)</f>
        <v>0</v>
      </c>
      <c r="U89" s="156"/>
      <c r="V89" s="159">
        <f>LOOKUP(U89,SCORE4!G:G,SCORE4!E:E)</f>
        <v>0</v>
      </c>
      <c r="W89" s="156"/>
      <c r="X89" s="176">
        <f>LOOKUP(W89,SCORE4!H:H,SCORE4!E:E)</f>
        <v>0</v>
      </c>
      <c r="Y89" s="173">
        <f t="shared" si="3"/>
        <v>0</v>
      </c>
      <c r="Z89" s="40"/>
      <c r="AA89" s="40"/>
    </row>
    <row r="90" spans="2:27" s="41" customFormat="1" ht="21.75" customHeight="1">
      <c r="B90" s="155">
        <v>79</v>
      </c>
      <c r="D90" s="204"/>
      <c r="E90" s="204"/>
      <c r="F90" s="200"/>
      <c r="G90" s="156"/>
      <c r="H90" s="176">
        <f>LOOKUP(G90,SCORE4!B:B,SCORE4!A:A)</f>
        <v>0</v>
      </c>
      <c r="I90" s="158"/>
      <c r="J90" s="157">
        <f>LOOKUP(I90,SCORE2!E:E,SCORE2!D:D)</f>
        <v>0</v>
      </c>
      <c r="K90" s="158"/>
      <c r="L90" s="176">
        <f>LOOKUP(K90,SCORE4!C:C,SCORE4!A:A)</f>
        <v>0</v>
      </c>
      <c r="M90" s="158"/>
      <c r="N90" s="159">
        <f>LOOKUP(M90,SCORE4!D:D,SCORE4!A:A)</f>
        <v>0</v>
      </c>
      <c r="O90" s="156"/>
      <c r="P90" s="157">
        <f>LOOKUP(O90,SCORE2!M:M,SCORE2!L:L)</f>
        <v>0</v>
      </c>
      <c r="Q90" s="156"/>
      <c r="R90" s="159">
        <f>LOOKUP(Q90,SCORE4!I:I,SCORE4!J:J)</f>
        <v>0</v>
      </c>
      <c r="S90" s="156"/>
      <c r="T90" s="176">
        <f>LOOKUP(S90,SCORE4!F:F,SCORE4!E:E)</f>
        <v>0</v>
      </c>
      <c r="U90" s="156"/>
      <c r="V90" s="159">
        <f>LOOKUP(U90,SCORE4!G:G,SCORE4!E:E)</f>
        <v>0</v>
      </c>
      <c r="W90" s="156"/>
      <c r="X90" s="176">
        <f>LOOKUP(W90,SCORE4!H:H,SCORE4!E:E)</f>
        <v>0</v>
      </c>
      <c r="Y90" s="173">
        <f t="shared" si="3"/>
        <v>0</v>
      </c>
      <c r="Z90" s="40"/>
      <c r="AA90" s="40"/>
    </row>
    <row r="91" spans="2:27" s="41" customFormat="1" ht="21.75" customHeight="1">
      <c r="B91" s="155">
        <v>80</v>
      </c>
      <c r="D91" s="204"/>
      <c r="E91" s="204"/>
      <c r="F91" s="200"/>
      <c r="G91" s="156"/>
      <c r="H91" s="176">
        <f>LOOKUP(G91,SCORE4!B:B,SCORE4!A:A)</f>
        <v>0</v>
      </c>
      <c r="I91" s="158"/>
      <c r="J91" s="157">
        <f>LOOKUP(I91,SCORE2!E:E,SCORE2!D:D)</f>
        <v>0</v>
      </c>
      <c r="K91" s="158"/>
      <c r="L91" s="176">
        <f>LOOKUP(K91,SCORE4!C:C,SCORE4!A:A)</f>
        <v>0</v>
      </c>
      <c r="M91" s="158"/>
      <c r="N91" s="159">
        <f>LOOKUP(M91,SCORE4!D:D,SCORE4!A:A)</f>
        <v>0</v>
      </c>
      <c r="O91" s="156"/>
      <c r="P91" s="157">
        <f>LOOKUP(O91,SCORE2!M:M,SCORE2!L:L)</f>
        <v>0</v>
      </c>
      <c r="Q91" s="156"/>
      <c r="R91" s="159">
        <f>LOOKUP(Q91,SCORE4!I:I,SCORE4!J:J)</f>
        <v>0</v>
      </c>
      <c r="S91" s="156"/>
      <c r="T91" s="176">
        <f>LOOKUP(S91,SCORE4!F:F,SCORE4!E:E)</f>
        <v>0</v>
      </c>
      <c r="U91" s="156"/>
      <c r="V91" s="159">
        <f>LOOKUP(U91,SCORE4!G:G,SCORE4!E:E)</f>
        <v>0</v>
      </c>
      <c r="W91" s="156"/>
      <c r="X91" s="176">
        <f>LOOKUP(W91,SCORE4!H:H,SCORE4!E:E)</f>
        <v>0</v>
      </c>
      <c r="Y91" s="173">
        <f t="shared" si="3"/>
        <v>0</v>
      </c>
      <c r="Z91" s="40"/>
      <c r="AA91" s="40"/>
    </row>
    <row r="92" spans="2:27" s="41" customFormat="1" ht="21.75" customHeight="1">
      <c r="B92" s="155">
        <v>81</v>
      </c>
      <c r="C92" s="215"/>
      <c r="D92" s="202"/>
      <c r="E92" s="201"/>
      <c r="F92" s="200"/>
      <c r="G92" s="156"/>
      <c r="H92" s="176">
        <f>LOOKUP(G92,SCORE4!B:B,SCORE4!A:A)</f>
        <v>0</v>
      </c>
      <c r="I92" s="158"/>
      <c r="J92" s="157">
        <f>LOOKUP(I92,SCORE2!E:E,SCORE2!D:D)</f>
        <v>0</v>
      </c>
      <c r="K92" s="158"/>
      <c r="L92" s="176">
        <f>LOOKUP(K92,SCORE4!C:C,SCORE4!A:A)</f>
        <v>0</v>
      </c>
      <c r="M92" s="158"/>
      <c r="N92" s="159">
        <f>LOOKUP(M92,SCORE4!D:D,SCORE4!A:A)</f>
        <v>0</v>
      </c>
      <c r="O92" s="156"/>
      <c r="P92" s="157">
        <f>LOOKUP(O92,SCORE2!M:M,SCORE2!L:L)</f>
        <v>0</v>
      </c>
      <c r="Q92" s="156"/>
      <c r="R92" s="159">
        <f>LOOKUP(Q92,SCORE4!I:I,SCORE4!J:J)</f>
        <v>0</v>
      </c>
      <c r="S92" s="156"/>
      <c r="T92" s="176">
        <f>LOOKUP(S92,SCORE4!F:F,SCORE4!E:E)</f>
        <v>0</v>
      </c>
      <c r="U92" s="156"/>
      <c r="V92" s="159">
        <f>LOOKUP(U92,SCORE4!G:G,SCORE4!E:E)</f>
        <v>0</v>
      </c>
      <c r="W92" s="156"/>
      <c r="X92" s="176">
        <f>LOOKUP(W92,SCORE4!H:H,SCORE4!E:E)</f>
        <v>0</v>
      </c>
      <c r="Y92" s="173">
        <f t="shared" si="3"/>
        <v>0</v>
      </c>
      <c r="Z92" s="40"/>
      <c r="AA92" s="40"/>
    </row>
    <row r="93" spans="2:27" s="41" customFormat="1" ht="21.75" customHeight="1">
      <c r="B93" s="155">
        <v>82</v>
      </c>
      <c r="C93" s="215"/>
      <c r="D93" s="202"/>
      <c r="E93" s="201"/>
      <c r="F93" s="200"/>
      <c r="G93" s="156"/>
      <c r="H93" s="176">
        <f>LOOKUP(G93,SCORE4!B:B,SCORE4!A:A)</f>
        <v>0</v>
      </c>
      <c r="I93" s="158"/>
      <c r="J93" s="157">
        <f>LOOKUP(I93,SCORE2!E:E,SCORE2!D:D)</f>
        <v>0</v>
      </c>
      <c r="K93" s="158"/>
      <c r="L93" s="176">
        <f>LOOKUP(K93,SCORE4!C:C,SCORE4!A:A)</f>
        <v>0</v>
      </c>
      <c r="M93" s="158"/>
      <c r="N93" s="159">
        <f>LOOKUP(M93,SCORE4!D:D,SCORE4!A:A)</f>
        <v>0</v>
      </c>
      <c r="O93" s="156"/>
      <c r="P93" s="157">
        <f>LOOKUP(O93,SCORE2!M:M,SCORE2!L:L)</f>
        <v>0</v>
      </c>
      <c r="Q93" s="156"/>
      <c r="R93" s="159">
        <f>LOOKUP(Q93,SCORE4!I:I,SCORE4!J:J)</f>
        <v>0</v>
      </c>
      <c r="S93" s="156"/>
      <c r="T93" s="176">
        <f>LOOKUP(S93,SCORE4!F:F,SCORE4!E:E)</f>
        <v>0</v>
      </c>
      <c r="U93" s="156"/>
      <c r="V93" s="159">
        <f>LOOKUP(U93,SCORE4!G:G,SCORE4!E:E)</f>
        <v>0</v>
      </c>
      <c r="W93" s="156"/>
      <c r="X93" s="176">
        <f>LOOKUP(W93,SCORE4!H:H,SCORE4!E:E)</f>
        <v>0</v>
      </c>
      <c r="Y93" s="173">
        <f t="shared" si="3"/>
        <v>0</v>
      </c>
      <c r="Z93" s="40"/>
      <c r="AA93" s="40"/>
    </row>
    <row r="94" spans="2:27" s="41" customFormat="1" ht="21.75" customHeight="1">
      <c r="B94" s="155">
        <v>83</v>
      </c>
      <c r="C94" s="215"/>
      <c r="D94" s="202"/>
      <c r="E94" s="201"/>
      <c r="F94" s="200"/>
      <c r="G94" s="156"/>
      <c r="H94" s="176">
        <f>LOOKUP(G94,SCORE4!B:B,SCORE4!A:A)</f>
        <v>0</v>
      </c>
      <c r="I94" s="158"/>
      <c r="J94" s="157">
        <f>LOOKUP(I94,SCORE2!E:E,SCORE2!D:D)</f>
        <v>0</v>
      </c>
      <c r="K94" s="158"/>
      <c r="L94" s="176">
        <f>LOOKUP(K94,SCORE4!C:C,SCORE4!A:A)</f>
        <v>0</v>
      </c>
      <c r="M94" s="158"/>
      <c r="N94" s="159">
        <f>LOOKUP(M94,SCORE4!D:D,SCORE4!A:A)</f>
        <v>0</v>
      </c>
      <c r="O94" s="156"/>
      <c r="P94" s="157">
        <f>LOOKUP(O94,SCORE2!M:M,SCORE2!L:L)</f>
        <v>0</v>
      </c>
      <c r="Q94" s="156"/>
      <c r="R94" s="159">
        <f>LOOKUP(Q94,SCORE4!I:I,SCORE4!J:J)</f>
        <v>0</v>
      </c>
      <c r="S94" s="156"/>
      <c r="T94" s="176">
        <f>LOOKUP(S94,SCORE4!F:F,SCORE4!E:E)</f>
        <v>0</v>
      </c>
      <c r="U94" s="156"/>
      <c r="V94" s="159">
        <f>LOOKUP(U94,SCORE4!G:G,SCORE4!E:E)</f>
        <v>0</v>
      </c>
      <c r="W94" s="156"/>
      <c r="X94" s="176">
        <f>LOOKUP(W94,SCORE4!H:H,SCORE4!E:E)</f>
        <v>0</v>
      </c>
      <c r="Y94" s="173">
        <f t="shared" si="3"/>
        <v>0</v>
      </c>
      <c r="Z94" s="40"/>
      <c r="AA94" s="40"/>
    </row>
    <row r="95" spans="2:27" s="41" customFormat="1" ht="21.75" customHeight="1">
      <c r="B95" s="155">
        <v>84</v>
      </c>
      <c r="C95" s="215"/>
      <c r="D95" s="202"/>
      <c r="E95" s="201"/>
      <c r="F95" s="200"/>
      <c r="G95" s="156"/>
      <c r="H95" s="176">
        <f>LOOKUP(G95,SCORE4!B:B,SCORE4!A:A)</f>
        <v>0</v>
      </c>
      <c r="I95" s="158"/>
      <c r="J95" s="157">
        <f>LOOKUP(I95,SCORE2!E:E,SCORE2!D:D)</f>
        <v>0</v>
      </c>
      <c r="K95" s="158"/>
      <c r="L95" s="176">
        <f>LOOKUP(K95,SCORE4!C:C,SCORE4!A:A)</f>
        <v>0</v>
      </c>
      <c r="M95" s="158"/>
      <c r="N95" s="159">
        <f>LOOKUP(M95,SCORE4!D:D,SCORE4!A:A)</f>
        <v>0</v>
      </c>
      <c r="O95" s="156"/>
      <c r="P95" s="157">
        <f>LOOKUP(O95,SCORE2!M:M,SCORE2!L:L)</f>
        <v>0</v>
      </c>
      <c r="Q95" s="156"/>
      <c r="R95" s="159">
        <f>LOOKUP(Q95,SCORE4!I:I,SCORE4!J:J)</f>
        <v>0</v>
      </c>
      <c r="S95" s="156"/>
      <c r="T95" s="176">
        <f>LOOKUP(S95,SCORE4!F:F,SCORE4!E:E)</f>
        <v>0</v>
      </c>
      <c r="U95" s="156"/>
      <c r="V95" s="159">
        <f>LOOKUP(U95,SCORE4!G:G,SCORE4!E:E)</f>
        <v>0</v>
      </c>
      <c r="W95" s="156"/>
      <c r="X95" s="176">
        <f>LOOKUP(W95,SCORE4!H:H,SCORE4!E:E)</f>
        <v>0</v>
      </c>
      <c r="Y95" s="173">
        <f t="shared" si="3"/>
        <v>0</v>
      </c>
      <c r="Z95" s="40"/>
      <c r="AA95" s="40"/>
    </row>
    <row r="96" spans="2:27" s="41" customFormat="1" ht="21.75" customHeight="1">
      <c r="B96" s="155">
        <v>85</v>
      </c>
      <c r="C96" s="215"/>
      <c r="D96" s="202"/>
      <c r="E96" s="201"/>
      <c r="F96" s="200"/>
      <c r="G96" s="156"/>
      <c r="H96" s="176">
        <f>LOOKUP(G96,SCORE4!B:B,SCORE4!A:A)</f>
        <v>0</v>
      </c>
      <c r="I96" s="158"/>
      <c r="J96" s="157">
        <f>LOOKUP(I96,SCORE2!E:E,SCORE2!D:D)</f>
        <v>0</v>
      </c>
      <c r="K96" s="158"/>
      <c r="L96" s="176">
        <f>LOOKUP(K96,SCORE4!C:C,SCORE4!A:A)</f>
        <v>0</v>
      </c>
      <c r="M96" s="158"/>
      <c r="N96" s="159">
        <f>LOOKUP(M96,SCORE4!D:D,SCORE4!A:A)</f>
        <v>0</v>
      </c>
      <c r="O96" s="156"/>
      <c r="P96" s="157">
        <f>LOOKUP(O96,SCORE2!M:M,SCORE2!L:L)</f>
        <v>0</v>
      </c>
      <c r="Q96" s="156"/>
      <c r="R96" s="159">
        <f>LOOKUP(Q96,SCORE4!I:I,SCORE4!J:J)</f>
        <v>0</v>
      </c>
      <c r="S96" s="156"/>
      <c r="T96" s="176">
        <f>LOOKUP(S96,SCORE4!F:F,SCORE4!E:E)</f>
        <v>0</v>
      </c>
      <c r="U96" s="156"/>
      <c r="V96" s="159">
        <f>LOOKUP(U96,SCORE4!G:G,SCORE4!E:E)</f>
        <v>0</v>
      </c>
      <c r="W96" s="156"/>
      <c r="X96" s="176">
        <f>LOOKUP(W96,SCORE4!H:H,SCORE4!E:E)</f>
        <v>0</v>
      </c>
      <c r="Y96" s="173">
        <f t="shared" si="3"/>
        <v>0</v>
      </c>
      <c r="Z96" s="40"/>
      <c r="AA96" s="40"/>
    </row>
    <row r="97" spans="2:27" s="41" customFormat="1" ht="21.75" customHeight="1">
      <c r="B97" s="155">
        <v>86</v>
      </c>
      <c r="C97" s="215"/>
      <c r="D97" s="202"/>
      <c r="E97" s="201"/>
      <c r="F97" s="200"/>
      <c r="G97" s="156"/>
      <c r="H97" s="176">
        <f>LOOKUP(G97,SCORE4!B:B,SCORE4!A:A)</f>
        <v>0</v>
      </c>
      <c r="I97" s="158"/>
      <c r="J97" s="157">
        <f>LOOKUP(I97,SCORE2!E:E,SCORE2!D:D)</f>
        <v>0</v>
      </c>
      <c r="K97" s="158"/>
      <c r="L97" s="176">
        <f>LOOKUP(K97,SCORE4!C:C,SCORE4!A:A)</f>
        <v>0</v>
      </c>
      <c r="M97" s="158"/>
      <c r="N97" s="159">
        <f>LOOKUP(M97,SCORE4!D:D,SCORE4!A:A)</f>
        <v>0</v>
      </c>
      <c r="O97" s="156"/>
      <c r="P97" s="157">
        <f>LOOKUP(O97,SCORE2!M:M,SCORE2!L:L)</f>
        <v>0</v>
      </c>
      <c r="Q97" s="156"/>
      <c r="R97" s="159">
        <f>LOOKUP(Q97,SCORE4!I:I,SCORE4!J:J)</f>
        <v>0</v>
      </c>
      <c r="S97" s="156"/>
      <c r="T97" s="176">
        <f>LOOKUP(S97,SCORE4!F:F,SCORE4!E:E)</f>
        <v>0</v>
      </c>
      <c r="U97" s="156"/>
      <c r="V97" s="159">
        <f>LOOKUP(U97,SCORE4!G:G,SCORE4!E:E)</f>
        <v>0</v>
      </c>
      <c r="W97" s="156"/>
      <c r="X97" s="176">
        <f>LOOKUP(W97,SCORE4!H:H,SCORE4!E:E)</f>
        <v>0</v>
      </c>
      <c r="Y97" s="173">
        <f t="shared" si="3"/>
        <v>0</v>
      </c>
      <c r="Z97" s="40"/>
      <c r="AA97" s="40"/>
    </row>
    <row r="98" spans="2:27" s="41" customFormat="1" ht="21.75" customHeight="1">
      <c r="B98" s="155">
        <v>87</v>
      </c>
      <c r="C98" s="203"/>
      <c r="D98" s="204"/>
      <c r="E98" s="204"/>
      <c r="F98" s="200"/>
      <c r="G98" s="156"/>
      <c r="H98" s="176">
        <f>LOOKUP(G98,SCORE4!B:B,SCORE4!A:A)</f>
        <v>0</v>
      </c>
      <c r="I98" s="158"/>
      <c r="J98" s="157">
        <f>LOOKUP(I98,SCORE2!E:E,SCORE2!D:D)</f>
        <v>0</v>
      </c>
      <c r="K98" s="158"/>
      <c r="L98" s="176">
        <f>LOOKUP(K98,SCORE4!C:C,SCORE4!A:A)</f>
        <v>0</v>
      </c>
      <c r="M98" s="158"/>
      <c r="N98" s="159">
        <f>LOOKUP(M98,SCORE4!D:D,SCORE4!A:A)</f>
        <v>0</v>
      </c>
      <c r="O98" s="156"/>
      <c r="P98" s="157">
        <f>LOOKUP(O98,SCORE2!M:M,SCORE2!L:L)</f>
        <v>0</v>
      </c>
      <c r="Q98" s="156"/>
      <c r="R98" s="159">
        <f>LOOKUP(Q98,SCORE4!I:I,SCORE4!J:J)</f>
        <v>0</v>
      </c>
      <c r="S98" s="156"/>
      <c r="T98" s="176">
        <f>LOOKUP(S98,SCORE4!F:F,SCORE4!E:E)</f>
        <v>0</v>
      </c>
      <c r="U98" s="156"/>
      <c r="V98" s="159">
        <f>LOOKUP(U98,SCORE4!G:G,SCORE4!E:E)</f>
        <v>0</v>
      </c>
      <c r="W98" s="156"/>
      <c r="X98" s="176">
        <f>LOOKUP(W98,SCORE4!H:H,SCORE4!E:E)</f>
        <v>0</v>
      </c>
      <c r="Y98" s="173">
        <f t="shared" si="3"/>
        <v>0</v>
      </c>
      <c r="Z98" s="40"/>
      <c r="AA98" s="40"/>
    </row>
    <row r="99" spans="2:27" s="41" customFormat="1" ht="21.75" customHeight="1">
      <c r="B99" s="155">
        <v>88</v>
      </c>
      <c r="C99" s="203"/>
      <c r="D99" s="204"/>
      <c r="E99" s="204"/>
      <c r="F99" s="200"/>
      <c r="G99" s="156"/>
      <c r="H99" s="176">
        <f>LOOKUP(G99,SCORE4!B:B,SCORE4!A:A)</f>
        <v>0</v>
      </c>
      <c r="I99" s="158"/>
      <c r="J99" s="157">
        <f>LOOKUP(I99,SCORE2!E:E,SCORE2!D:D)</f>
        <v>0</v>
      </c>
      <c r="K99" s="158"/>
      <c r="L99" s="176">
        <f>LOOKUP(K99,SCORE4!C:C,SCORE4!A:A)</f>
        <v>0</v>
      </c>
      <c r="M99" s="158"/>
      <c r="N99" s="159">
        <f>LOOKUP(M99,SCORE4!D:D,SCORE4!A:A)</f>
        <v>0</v>
      </c>
      <c r="O99" s="156"/>
      <c r="P99" s="157">
        <f>LOOKUP(O99,SCORE2!M:M,SCORE2!L:L)</f>
        <v>0</v>
      </c>
      <c r="Q99" s="156"/>
      <c r="R99" s="159">
        <f>LOOKUP(Q99,SCORE4!I:I,SCORE4!J:J)</f>
        <v>0</v>
      </c>
      <c r="S99" s="156"/>
      <c r="T99" s="176">
        <f>LOOKUP(S99,SCORE4!F:F,SCORE4!E:E)</f>
        <v>0</v>
      </c>
      <c r="U99" s="156"/>
      <c r="V99" s="159">
        <f>LOOKUP(U99,SCORE4!G:G,SCORE4!E:E)</f>
        <v>0</v>
      </c>
      <c r="W99" s="156"/>
      <c r="X99" s="176">
        <f>LOOKUP(W99,SCORE4!H:H,SCORE4!E:E)</f>
        <v>0</v>
      </c>
      <c r="Y99" s="173">
        <f t="shared" si="3"/>
        <v>0</v>
      </c>
      <c r="Z99" s="40"/>
      <c r="AA99" s="40"/>
    </row>
    <row r="100" spans="2:27" s="41" customFormat="1" ht="21.75" customHeight="1" thickBot="1">
      <c r="B100" s="155">
        <v>89</v>
      </c>
      <c r="C100" s="203"/>
      <c r="D100" s="204"/>
      <c r="E100" s="204"/>
      <c r="F100" s="200"/>
      <c r="G100" s="156"/>
      <c r="H100" s="176">
        <f>LOOKUP(G100,SCORE4!B:B,SCORE4!A:A)</f>
        <v>0</v>
      </c>
      <c r="I100" s="158"/>
      <c r="J100" s="157">
        <f>LOOKUP(I100,SCORE2!E:E,SCORE2!D:D)</f>
        <v>0</v>
      </c>
      <c r="K100" s="158"/>
      <c r="L100" s="176">
        <f>LOOKUP(K100,SCORE4!C:C,SCORE4!A:A)</f>
        <v>0</v>
      </c>
      <c r="M100" s="158"/>
      <c r="N100" s="159">
        <f>LOOKUP(M100,SCORE4!D:D,SCORE4!A:A)</f>
        <v>0</v>
      </c>
      <c r="O100" s="156"/>
      <c r="P100" s="157">
        <f>LOOKUP(O100,SCORE2!M:M,SCORE2!L:L)</f>
        <v>0</v>
      </c>
      <c r="Q100" s="156"/>
      <c r="R100" s="159">
        <f>LOOKUP(Q100,SCORE4!I:I,SCORE4!J:J)</f>
        <v>0</v>
      </c>
      <c r="S100" s="156"/>
      <c r="T100" s="176">
        <f>LOOKUP(S100,SCORE4!F:F,SCORE4!E:E)</f>
        <v>0</v>
      </c>
      <c r="U100" s="156"/>
      <c r="V100" s="159">
        <f>LOOKUP(U100,SCORE4!G:G,SCORE4!E:E)</f>
        <v>0</v>
      </c>
      <c r="W100" s="156"/>
      <c r="X100" s="176">
        <f>LOOKUP(W100,SCORE4!H:H,SCORE4!E:E)</f>
        <v>0</v>
      </c>
      <c r="Y100" s="173">
        <f t="shared" si="3"/>
        <v>0</v>
      </c>
      <c r="Z100" s="40"/>
      <c r="AA100" s="40"/>
    </row>
    <row r="101" spans="2:27" s="41" customFormat="1" ht="21.75" customHeight="1">
      <c r="B101" s="155">
        <v>90</v>
      </c>
      <c r="C101" s="203"/>
      <c r="D101" s="204"/>
      <c r="E101" s="204"/>
      <c r="F101" s="220"/>
      <c r="G101" s="156"/>
      <c r="H101" s="176">
        <f>LOOKUP(G101,SCORE4!B:B,SCORE4!A:A)</f>
        <v>0</v>
      </c>
      <c r="I101" s="158"/>
      <c r="J101" s="157">
        <f>LOOKUP(I101,SCORE2!E:E,SCORE2!D:D)</f>
        <v>0</v>
      </c>
      <c r="K101" s="158"/>
      <c r="L101" s="176">
        <f>LOOKUP(K101,SCORE4!C:C,SCORE4!A:A)</f>
        <v>0</v>
      </c>
      <c r="M101" s="158"/>
      <c r="N101" s="159">
        <f>LOOKUP(M101,SCORE4!D:D,SCORE4!A:A)</f>
        <v>0</v>
      </c>
      <c r="O101" s="156"/>
      <c r="P101" s="157">
        <f>LOOKUP(O101,SCORE2!M:M,SCORE2!L:L)</f>
        <v>0</v>
      </c>
      <c r="Q101" s="156"/>
      <c r="R101" s="159">
        <f>LOOKUP(Q101,SCORE4!I:I,SCORE4!J:J)</f>
        <v>0</v>
      </c>
      <c r="S101" s="156"/>
      <c r="T101" s="176">
        <f>LOOKUP(S101,SCORE4!F:F,SCORE4!E:E)</f>
        <v>0</v>
      </c>
      <c r="U101" s="156"/>
      <c r="V101" s="159">
        <f>LOOKUP(U101,SCORE4!G:G,SCORE4!E:E)</f>
        <v>0</v>
      </c>
      <c r="W101" s="156"/>
      <c r="X101" s="176">
        <f>LOOKUP(W101,SCORE4!H:H,SCORE4!E:E)</f>
        <v>0</v>
      </c>
      <c r="Y101" s="173">
        <f t="shared" si="3"/>
        <v>0</v>
      </c>
      <c r="Z101" s="40"/>
      <c r="AA101" s="40"/>
    </row>
    <row r="102" spans="2:27" s="41" customFormat="1" ht="21.75" customHeight="1">
      <c r="B102" s="155">
        <v>91</v>
      </c>
      <c r="C102" s="203"/>
      <c r="D102" s="204"/>
      <c r="E102" s="204"/>
      <c r="F102" s="200"/>
      <c r="G102" s="156"/>
      <c r="H102" s="176">
        <f>LOOKUP(G102,SCORE4!B:B,SCORE4!A:A)</f>
        <v>0</v>
      </c>
      <c r="I102" s="158"/>
      <c r="J102" s="157">
        <f>LOOKUP(I102,SCORE2!E:E,SCORE2!D:D)</f>
        <v>0</v>
      </c>
      <c r="K102" s="158"/>
      <c r="L102" s="176">
        <f>LOOKUP(K102,SCORE4!C:C,SCORE4!A:A)</f>
        <v>0</v>
      </c>
      <c r="M102" s="158"/>
      <c r="N102" s="159">
        <f>LOOKUP(M102,SCORE4!D:D,SCORE4!A:A)</f>
        <v>0</v>
      </c>
      <c r="O102" s="156"/>
      <c r="P102" s="157">
        <f>LOOKUP(O102,SCORE2!M:M,SCORE2!L:L)</f>
        <v>0</v>
      </c>
      <c r="Q102" s="156"/>
      <c r="R102" s="159">
        <f>LOOKUP(Q102,SCORE4!I:I,SCORE4!J:J)</f>
        <v>0</v>
      </c>
      <c r="S102" s="156"/>
      <c r="T102" s="176">
        <f>LOOKUP(S102,SCORE4!F:F,SCORE4!E:E)</f>
        <v>0</v>
      </c>
      <c r="U102" s="156"/>
      <c r="V102" s="159">
        <f>LOOKUP(U102,SCORE4!G:G,SCORE4!E:E)</f>
        <v>0</v>
      </c>
      <c r="W102" s="156"/>
      <c r="X102" s="176">
        <f>LOOKUP(W102,SCORE4!H:H,SCORE4!E:E)</f>
        <v>0</v>
      </c>
      <c r="Y102" s="173">
        <f t="shared" si="3"/>
        <v>0</v>
      </c>
      <c r="Z102" s="40"/>
      <c r="AA102" s="40"/>
    </row>
    <row r="103" spans="2:27" s="41" customFormat="1" ht="21.75" customHeight="1">
      <c r="B103" s="155">
        <v>92</v>
      </c>
      <c r="C103" s="203"/>
      <c r="D103" s="204"/>
      <c r="E103" s="204"/>
      <c r="F103" s="200"/>
      <c r="G103" s="156"/>
      <c r="H103" s="176">
        <f>LOOKUP(G103,SCORE4!B:B,SCORE4!A:A)</f>
        <v>0</v>
      </c>
      <c r="I103" s="158"/>
      <c r="J103" s="157">
        <f>LOOKUP(I103,SCORE2!E:E,SCORE2!D:D)</f>
        <v>0</v>
      </c>
      <c r="K103" s="158"/>
      <c r="L103" s="176">
        <f>LOOKUP(K103,SCORE4!C:C,SCORE4!A:A)</f>
        <v>0</v>
      </c>
      <c r="M103" s="158"/>
      <c r="N103" s="159">
        <f>LOOKUP(M103,SCORE4!D:D,SCORE4!A:A)</f>
        <v>0</v>
      </c>
      <c r="O103" s="156"/>
      <c r="P103" s="157">
        <f>LOOKUP(O103,SCORE2!M:M,SCORE2!L:L)</f>
        <v>0</v>
      </c>
      <c r="Q103" s="156"/>
      <c r="R103" s="159">
        <f>LOOKUP(Q103,SCORE4!I:I,SCORE4!J:J)</f>
        <v>0</v>
      </c>
      <c r="S103" s="156"/>
      <c r="T103" s="176">
        <f>LOOKUP(S103,SCORE4!F:F,SCORE4!E:E)</f>
        <v>0</v>
      </c>
      <c r="U103" s="156"/>
      <c r="V103" s="159">
        <f>LOOKUP(U103,SCORE4!G:G,SCORE4!E:E)</f>
        <v>0</v>
      </c>
      <c r="W103" s="156"/>
      <c r="X103" s="176">
        <f>LOOKUP(W103,SCORE4!H:H,SCORE4!E:E)</f>
        <v>0</v>
      </c>
      <c r="Y103" s="173">
        <f t="shared" si="3"/>
        <v>0</v>
      </c>
      <c r="Z103" s="40"/>
      <c r="AA103" s="40"/>
    </row>
    <row r="104" spans="2:27" s="41" customFormat="1" ht="21.75" customHeight="1">
      <c r="B104" s="155">
        <v>93</v>
      </c>
      <c r="C104" s="203"/>
      <c r="D104" s="204"/>
      <c r="E104" s="204"/>
      <c r="F104" s="200"/>
      <c r="G104" s="156"/>
      <c r="H104" s="176">
        <f>LOOKUP(G104,SCORE4!B:B,SCORE4!A:A)</f>
        <v>0</v>
      </c>
      <c r="I104" s="158"/>
      <c r="J104" s="157">
        <f>LOOKUP(I104,SCORE2!E:E,SCORE2!D:D)</f>
        <v>0</v>
      </c>
      <c r="K104" s="158"/>
      <c r="L104" s="176">
        <f>LOOKUP(K104,SCORE4!C:C,SCORE4!A:A)</f>
        <v>0</v>
      </c>
      <c r="M104" s="158"/>
      <c r="N104" s="159">
        <f>LOOKUP(M104,SCORE4!D:D,SCORE4!A:A)</f>
        <v>0</v>
      </c>
      <c r="O104" s="156"/>
      <c r="P104" s="157">
        <f>LOOKUP(O104,SCORE2!M:M,SCORE2!L:L)</f>
        <v>0</v>
      </c>
      <c r="Q104" s="156"/>
      <c r="R104" s="159">
        <f>LOOKUP(Q104,SCORE4!I:I,SCORE4!J:J)</f>
        <v>0</v>
      </c>
      <c r="S104" s="156"/>
      <c r="T104" s="176">
        <f>LOOKUP(S104,SCORE4!F:F,SCORE4!E:E)</f>
        <v>0</v>
      </c>
      <c r="U104" s="156"/>
      <c r="V104" s="159">
        <f>LOOKUP(U104,SCORE4!G:G,SCORE4!E:E)</f>
        <v>0</v>
      </c>
      <c r="W104" s="156"/>
      <c r="X104" s="176">
        <f>LOOKUP(W104,SCORE4!H:H,SCORE4!E:E)</f>
        <v>0</v>
      </c>
      <c r="Y104" s="173">
        <f t="shared" si="3"/>
        <v>0</v>
      </c>
      <c r="Z104" s="40"/>
      <c r="AA104" s="40"/>
    </row>
    <row r="105" spans="2:27" s="41" customFormat="1" ht="21.75" customHeight="1">
      <c r="B105" s="155">
        <v>94</v>
      </c>
      <c r="C105" s="161"/>
      <c r="D105" s="207"/>
      <c r="E105" s="207"/>
      <c r="F105" s="211"/>
      <c r="G105" s="156"/>
      <c r="H105" s="176">
        <f>LOOKUP(G105,SCORE4!B:B,SCORE4!A:A)</f>
        <v>0</v>
      </c>
      <c r="I105" s="158"/>
      <c r="J105" s="157">
        <f>LOOKUP(I105,SCORE2!E:E,SCORE2!D:D)</f>
        <v>0</v>
      </c>
      <c r="K105" s="158"/>
      <c r="L105" s="176">
        <f>LOOKUP(K105,SCORE4!C:C,SCORE4!A:A)</f>
        <v>0</v>
      </c>
      <c r="M105" s="158"/>
      <c r="N105" s="159">
        <f>LOOKUP(M105,SCORE4!D:D,SCORE4!A:A)</f>
        <v>0</v>
      </c>
      <c r="O105" s="156"/>
      <c r="P105" s="157">
        <f>LOOKUP(O105,SCORE2!M:M,SCORE2!L:L)</f>
        <v>0</v>
      </c>
      <c r="Q105" s="156"/>
      <c r="R105" s="159">
        <f>LOOKUP(Q105,SCORE4!I:I,SCORE4!J:J)</f>
        <v>0</v>
      </c>
      <c r="S105" s="156"/>
      <c r="T105" s="176">
        <f>LOOKUP(S105,SCORE4!F:F,SCORE4!E:E)</f>
        <v>0</v>
      </c>
      <c r="U105" s="156"/>
      <c r="V105" s="159">
        <f>LOOKUP(U105,SCORE4!G:G,SCORE4!E:E)</f>
        <v>0</v>
      </c>
      <c r="W105" s="156"/>
      <c r="X105" s="176">
        <f>LOOKUP(W105,SCORE4!H:H,SCORE4!E:E)</f>
        <v>0</v>
      </c>
      <c r="Y105" s="173">
        <f t="shared" si="3"/>
        <v>0</v>
      </c>
      <c r="Z105" s="40"/>
      <c r="AA105" s="40"/>
    </row>
    <row r="106" spans="2:27" s="41" customFormat="1" ht="21.75" customHeight="1">
      <c r="B106" s="155">
        <v>95</v>
      </c>
      <c r="C106" s="167"/>
      <c r="D106" s="208"/>
      <c r="E106" s="208"/>
      <c r="F106" s="212"/>
      <c r="G106" s="156"/>
      <c r="H106" s="176">
        <f>LOOKUP(G106,SCORE4!B:B,SCORE4!A:A)</f>
        <v>0</v>
      </c>
      <c r="I106" s="158"/>
      <c r="J106" s="157">
        <f>LOOKUP(I106,SCORE2!E:E,SCORE2!D:D)</f>
        <v>0</v>
      </c>
      <c r="K106" s="158"/>
      <c r="L106" s="176">
        <f>LOOKUP(K106,SCORE4!C:C,SCORE4!A:A)</f>
        <v>0</v>
      </c>
      <c r="M106" s="158"/>
      <c r="N106" s="159">
        <f>LOOKUP(M106,SCORE4!D:D,SCORE4!A:A)</f>
        <v>0</v>
      </c>
      <c r="O106" s="156"/>
      <c r="P106" s="157">
        <f>LOOKUP(O106,SCORE2!M:M,SCORE2!L:L)</f>
        <v>0</v>
      </c>
      <c r="Q106" s="156"/>
      <c r="R106" s="159">
        <f>LOOKUP(Q106,SCORE4!I:I,SCORE4!J:J)</f>
        <v>0</v>
      </c>
      <c r="S106" s="156"/>
      <c r="T106" s="176">
        <f>LOOKUP(S106,SCORE4!F:F,SCORE4!E:E)</f>
        <v>0</v>
      </c>
      <c r="U106" s="156"/>
      <c r="V106" s="159">
        <f>LOOKUP(U106,SCORE4!G:G,SCORE4!E:E)</f>
        <v>0</v>
      </c>
      <c r="W106" s="156"/>
      <c r="X106" s="176">
        <f>LOOKUP(W106,SCORE4!H:H,SCORE4!E:E)</f>
        <v>0</v>
      </c>
      <c r="Y106" s="173">
        <f t="shared" si="3"/>
        <v>0</v>
      </c>
      <c r="Z106" s="40"/>
      <c r="AA106" s="40"/>
    </row>
    <row r="107" spans="2:27" s="41" customFormat="1" ht="21.75" customHeight="1">
      <c r="B107" s="155">
        <v>96</v>
      </c>
      <c r="C107" s="205"/>
      <c r="D107" s="207"/>
      <c r="E107" s="207"/>
      <c r="F107" s="213"/>
      <c r="G107" s="156"/>
      <c r="H107" s="176">
        <f>LOOKUP(G107,SCORE4!B:B,SCORE4!A:A)</f>
        <v>0</v>
      </c>
      <c r="I107" s="158"/>
      <c r="J107" s="157">
        <f>LOOKUP(I107,SCORE2!E:E,SCORE2!D:D)</f>
        <v>0</v>
      </c>
      <c r="K107" s="158"/>
      <c r="L107" s="176">
        <f>LOOKUP(K107,SCORE4!C:C,SCORE4!A:A)</f>
        <v>0</v>
      </c>
      <c r="M107" s="158"/>
      <c r="N107" s="159">
        <f>LOOKUP(M107,SCORE4!D:D,SCORE4!A:A)</f>
        <v>0</v>
      </c>
      <c r="O107" s="156"/>
      <c r="P107" s="157">
        <f>LOOKUP(O107,SCORE2!M:M,SCORE2!L:L)</f>
        <v>0</v>
      </c>
      <c r="Q107" s="156"/>
      <c r="R107" s="159">
        <f>LOOKUP(Q107,SCORE4!I:I,SCORE4!J:J)</f>
        <v>0</v>
      </c>
      <c r="S107" s="156"/>
      <c r="T107" s="176">
        <f>LOOKUP(S107,SCORE4!F:F,SCORE4!E:E)</f>
        <v>0</v>
      </c>
      <c r="U107" s="156"/>
      <c r="V107" s="159">
        <f>LOOKUP(U107,SCORE4!G:G,SCORE4!E:E)</f>
        <v>0</v>
      </c>
      <c r="W107" s="156"/>
      <c r="X107" s="176">
        <f>LOOKUP(W107,SCORE4!H:H,SCORE4!E:E)</f>
        <v>0</v>
      </c>
      <c r="Y107" s="173">
        <f t="shared" si="3"/>
        <v>0</v>
      </c>
      <c r="Z107" s="40"/>
      <c r="AA107" s="40"/>
    </row>
    <row r="108" spans="2:27" s="41" customFormat="1" ht="21.75" customHeight="1">
      <c r="B108" s="155">
        <v>97</v>
      </c>
      <c r="C108" s="206"/>
      <c r="D108" s="207"/>
      <c r="E108" s="207"/>
      <c r="F108" s="210"/>
      <c r="G108" s="156"/>
      <c r="H108" s="176">
        <f>LOOKUP(G108,SCORE4!B:B,SCORE4!A:A)</f>
        <v>0</v>
      </c>
      <c r="I108" s="158"/>
      <c r="J108" s="157">
        <f>LOOKUP(I108,SCORE2!E:E,SCORE2!D:D)</f>
        <v>0</v>
      </c>
      <c r="K108" s="158"/>
      <c r="L108" s="176">
        <f>LOOKUP(K108,SCORE4!C:C,SCORE4!A:A)</f>
        <v>0</v>
      </c>
      <c r="M108" s="158"/>
      <c r="N108" s="159">
        <f>LOOKUP(M108,SCORE4!D:D,SCORE4!A:A)</f>
        <v>0</v>
      </c>
      <c r="O108" s="156"/>
      <c r="P108" s="157">
        <f>LOOKUP(O108,SCORE2!M:M,SCORE2!L:L)</f>
        <v>0</v>
      </c>
      <c r="Q108" s="156"/>
      <c r="R108" s="159">
        <f>LOOKUP(Q108,SCORE4!I:I,SCORE4!J:J)</f>
        <v>0</v>
      </c>
      <c r="S108" s="156"/>
      <c r="T108" s="176">
        <f>LOOKUP(S108,SCORE4!F:F,SCORE4!E:E)</f>
        <v>0</v>
      </c>
      <c r="U108" s="156"/>
      <c r="V108" s="159">
        <f>LOOKUP(U108,SCORE4!G:G,SCORE4!E:E)</f>
        <v>0</v>
      </c>
      <c r="W108" s="156"/>
      <c r="X108" s="176">
        <f>LOOKUP(W108,SCORE4!H:H,SCORE4!E:E)</f>
        <v>0</v>
      </c>
      <c r="Y108" s="173">
        <f t="shared" si="3"/>
        <v>0</v>
      </c>
      <c r="Z108" s="40"/>
      <c r="AA108" s="40"/>
    </row>
    <row r="109" spans="2:27" s="41" customFormat="1" ht="21.75" customHeight="1">
      <c r="B109" s="155">
        <v>98</v>
      </c>
      <c r="C109" s="160"/>
      <c r="D109" s="207"/>
      <c r="E109" s="207"/>
      <c r="F109" s="210"/>
      <c r="G109" s="156"/>
      <c r="H109" s="176">
        <f>LOOKUP(G109,SCORE4!B:B,SCORE4!A:A)</f>
        <v>0</v>
      </c>
      <c r="I109" s="158"/>
      <c r="J109" s="157">
        <f>LOOKUP(I109,SCORE2!E:E,SCORE2!D:D)</f>
        <v>0</v>
      </c>
      <c r="K109" s="158"/>
      <c r="L109" s="176">
        <f>LOOKUP(K109,SCORE4!C:C,SCORE4!A:A)</f>
        <v>0</v>
      </c>
      <c r="M109" s="158"/>
      <c r="N109" s="159">
        <f>LOOKUP(M109,SCORE4!D:D,SCORE4!A:A)</f>
        <v>0</v>
      </c>
      <c r="O109" s="156"/>
      <c r="P109" s="157">
        <f>LOOKUP(O109,SCORE2!M:M,SCORE2!L:L)</f>
        <v>0</v>
      </c>
      <c r="Q109" s="156"/>
      <c r="R109" s="159">
        <f>LOOKUP(Q109,SCORE4!I:I,SCORE4!J:J)</f>
        <v>0</v>
      </c>
      <c r="S109" s="156"/>
      <c r="T109" s="176">
        <f>LOOKUP(S109,SCORE4!F:F,SCORE4!E:E)</f>
        <v>0</v>
      </c>
      <c r="U109" s="156"/>
      <c r="V109" s="159">
        <f>LOOKUP(U109,SCORE4!G:G,SCORE4!E:E)</f>
        <v>0</v>
      </c>
      <c r="W109" s="156"/>
      <c r="X109" s="176">
        <f>LOOKUP(W109,SCORE4!H:H,SCORE4!E:E)</f>
        <v>0</v>
      </c>
      <c r="Y109" s="173">
        <f t="shared" si="3"/>
        <v>0</v>
      </c>
      <c r="Z109" s="40"/>
      <c r="AA109" s="40"/>
    </row>
    <row r="110" spans="2:27" s="41" customFormat="1" ht="21.75" customHeight="1">
      <c r="B110" s="155">
        <v>99</v>
      </c>
      <c r="C110" s="161"/>
      <c r="D110" s="207"/>
      <c r="E110" s="207"/>
      <c r="F110" s="211"/>
      <c r="G110" s="156"/>
      <c r="H110" s="176">
        <f>LOOKUP(G110,SCORE4!B:B,SCORE4!A:A)</f>
        <v>0</v>
      </c>
      <c r="I110" s="158"/>
      <c r="J110" s="157">
        <f>LOOKUP(I110,SCORE2!E:E,SCORE2!D:D)</f>
        <v>0</v>
      </c>
      <c r="K110" s="158"/>
      <c r="L110" s="176">
        <f>LOOKUP(K110,SCORE4!C:C,SCORE4!A:A)</f>
        <v>0</v>
      </c>
      <c r="M110" s="158"/>
      <c r="N110" s="159">
        <f>LOOKUP(M110,SCORE4!D:D,SCORE4!A:A)</f>
        <v>0</v>
      </c>
      <c r="O110" s="156"/>
      <c r="P110" s="157">
        <f>LOOKUP(O110,SCORE2!M:M,SCORE2!L:L)</f>
        <v>0</v>
      </c>
      <c r="Q110" s="156"/>
      <c r="R110" s="159">
        <f>LOOKUP(Q110,SCORE4!I:I,SCORE4!J:J)</f>
        <v>0</v>
      </c>
      <c r="S110" s="156"/>
      <c r="T110" s="176">
        <f>LOOKUP(S110,SCORE4!F:F,SCORE4!E:E)</f>
        <v>0</v>
      </c>
      <c r="U110" s="156"/>
      <c r="V110" s="159">
        <f>LOOKUP(U110,SCORE4!G:G,SCORE4!E:E)</f>
        <v>0</v>
      </c>
      <c r="W110" s="156"/>
      <c r="X110" s="176">
        <f>LOOKUP(W110,SCORE4!H:H,SCORE4!E:E)</f>
        <v>0</v>
      </c>
      <c r="Y110" s="173">
        <f t="shared" si="3"/>
        <v>0</v>
      </c>
      <c r="Z110" s="40"/>
      <c r="AA110" s="40"/>
    </row>
    <row r="111" spans="2:27" s="41" customFormat="1" ht="21.75" customHeight="1" thickBot="1">
      <c r="B111" s="162">
        <v>100</v>
      </c>
      <c r="C111" s="168"/>
      <c r="D111" s="209"/>
      <c r="E111" s="209"/>
      <c r="F111" s="214"/>
      <c r="G111" s="163"/>
      <c r="H111" s="177">
        <f>LOOKUP(G111,SCORE4!B:B,SCORE4!A:A)</f>
        <v>0</v>
      </c>
      <c r="I111" s="165"/>
      <c r="J111" s="164">
        <f>LOOKUP(I111,SCORE2!E:E,SCORE2!D:D)</f>
        <v>0</v>
      </c>
      <c r="K111" s="165"/>
      <c r="L111" s="177">
        <f>LOOKUP(K111,SCORE4!C:C,SCORE4!A:A)</f>
        <v>0</v>
      </c>
      <c r="M111" s="165"/>
      <c r="N111" s="166">
        <f>LOOKUP(M111,SCORE4!D:D,SCORE4!A:A)</f>
        <v>0</v>
      </c>
      <c r="O111" s="163"/>
      <c r="P111" s="164">
        <f>LOOKUP(O111,SCORE2!M:M,SCORE2!L:L)</f>
        <v>0</v>
      </c>
      <c r="Q111" s="163"/>
      <c r="R111" s="166">
        <f>LOOKUP(Q111,SCORE4!I:I,SCORE4!J:J)</f>
        <v>0</v>
      </c>
      <c r="S111" s="163"/>
      <c r="T111" s="177">
        <f>LOOKUP(S111,SCORE4!F:F,SCORE4!E:E)</f>
        <v>0</v>
      </c>
      <c r="U111" s="163"/>
      <c r="V111" s="166">
        <f>LOOKUP(U111,SCORE4!G:G,SCORE4!E:E)</f>
        <v>0</v>
      </c>
      <c r="W111" s="163"/>
      <c r="X111" s="177">
        <f>LOOKUP(W111,SCORE4!H:H,SCORE4!E:E)</f>
        <v>0</v>
      </c>
      <c r="Y111" s="174">
        <f t="shared" si="3"/>
        <v>0</v>
      </c>
      <c r="Z111" s="40"/>
      <c r="AA111" s="40"/>
    </row>
  </sheetData>
  <sheetProtection insertRows="0" deleteRows="0"/>
  <autoFilter ref="B11:Y111"/>
  <mergeCells count="23">
    <mergeCell ref="U9:V9"/>
    <mergeCell ref="E9:E10"/>
    <mergeCell ref="A6:Y6"/>
    <mergeCell ref="A7:Y7"/>
    <mergeCell ref="A8:Y8"/>
    <mergeCell ref="S9:T9"/>
    <mergeCell ref="W9:X9"/>
    <mergeCell ref="Y9:Y10"/>
    <mergeCell ref="I9:J9"/>
    <mergeCell ref="B1:Y1"/>
    <mergeCell ref="B2:Y2"/>
    <mergeCell ref="B3:Y3"/>
    <mergeCell ref="A4:Y4"/>
    <mergeCell ref="A5:Y5"/>
    <mergeCell ref="K9:L9"/>
    <mergeCell ref="M9:N9"/>
    <mergeCell ref="O9:P9"/>
    <mergeCell ref="Q9:R9"/>
    <mergeCell ref="B9:B10"/>
    <mergeCell ref="C9:C10"/>
    <mergeCell ref="D9:D10"/>
    <mergeCell ref="F9:F10"/>
    <mergeCell ref="G9:H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O2" sqref="O2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253</v>
      </c>
      <c r="J2">
        <v>20</v>
      </c>
      <c r="K2" s="4">
        <v>4</v>
      </c>
      <c r="L2" s="22">
        <v>20</v>
      </c>
      <c r="M2" t="s">
        <v>271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7.8</v>
      </c>
      <c r="D3" s="4">
        <v>19</v>
      </c>
      <c r="E3" s="4">
        <v>19.2</v>
      </c>
      <c r="F3" s="4"/>
      <c r="G3" s="4">
        <v>19</v>
      </c>
      <c r="H3" s="4" t="s">
        <v>19</v>
      </c>
      <c r="I3" s="4">
        <v>9.84</v>
      </c>
      <c r="J3" s="4">
        <v>19</v>
      </c>
      <c r="K3" s="4">
        <v>9.6</v>
      </c>
      <c r="L3" s="21">
        <v>19</v>
      </c>
      <c r="M3" s="6" t="s">
        <v>22</v>
      </c>
      <c r="N3" s="6"/>
      <c r="O3" s="9">
        <v>1</v>
      </c>
      <c r="P3" s="6">
        <v>0.95</v>
      </c>
      <c r="Q3" s="6">
        <v>2.6</v>
      </c>
      <c r="R3" s="6">
        <v>4.4</v>
      </c>
      <c r="S3" s="6">
        <v>16</v>
      </c>
    </row>
    <row r="4" spans="1:19" ht="15.75">
      <c r="A4" s="4">
        <v>18</v>
      </c>
      <c r="B4" s="4">
        <v>18</v>
      </c>
      <c r="C4" s="4">
        <v>7.9</v>
      </c>
      <c r="D4" s="4">
        <v>18</v>
      </c>
      <c r="E4" s="4">
        <v>19.3</v>
      </c>
      <c r="F4" s="4"/>
      <c r="G4" s="4">
        <v>18</v>
      </c>
      <c r="H4" s="4" t="s">
        <v>270</v>
      </c>
      <c r="I4" s="4">
        <v>9.94</v>
      </c>
      <c r="J4" s="4">
        <v>18</v>
      </c>
      <c r="K4" s="4">
        <v>9.7</v>
      </c>
      <c r="L4" s="21">
        <v>18</v>
      </c>
      <c r="M4" s="6" t="s">
        <v>289</v>
      </c>
      <c r="N4" s="6"/>
      <c r="O4" s="9">
        <v>1</v>
      </c>
      <c r="P4" s="6">
        <v>0.99</v>
      </c>
      <c r="Q4" s="6">
        <v>2.84</v>
      </c>
      <c r="R4" s="6">
        <v>4.99</v>
      </c>
      <c r="S4" s="6">
        <v>16.99</v>
      </c>
    </row>
    <row r="5" spans="1:19" ht="15.75">
      <c r="A5" s="4">
        <v>17</v>
      </c>
      <c r="B5" s="4">
        <v>17</v>
      </c>
      <c r="C5" s="4">
        <v>8</v>
      </c>
      <c r="D5" s="4">
        <v>17</v>
      </c>
      <c r="E5" s="4">
        <v>19.4</v>
      </c>
      <c r="F5" s="4"/>
      <c r="G5" s="4">
        <v>18</v>
      </c>
      <c r="H5" s="4" t="s">
        <v>26</v>
      </c>
      <c r="I5" s="4">
        <v>10.04</v>
      </c>
      <c r="J5" s="4">
        <v>17</v>
      </c>
      <c r="K5" s="4">
        <v>9.8</v>
      </c>
      <c r="L5" s="21">
        <v>18</v>
      </c>
      <c r="M5" s="6" t="s">
        <v>29</v>
      </c>
      <c r="N5" s="6"/>
      <c r="O5" s="9">
        <v>2</v>
      </c>
      <c r="P5" s="6">
        <v>1</v>
      </c>
      <c r="Q5" s="6">
        <v>2.85</v>
      </c>
      <c r="R5" s="6">
        <v>5</v>
      </c>
      <c r="S5" s="6">
        <v>17</v>
      </c>
    </row>
    <row r="6" spans="1:19" ht="15.75">
      <c r="A6" s="4">
        <v>16</v>
      </c>
      <c r="B6" s="4">
        <v>16</v>
      </c>
      <c r="C6" s="4">
        <v>8.1</v>
      </c>
      <c r="D6" s="4">
        <v>16</v>
      </c>
      <c r="E6" s="4">
        <v>19.5</v>
      </c>
      <c r="F6" s="4"/>
      <c r="G6" s="4">
        <v>17</v>
      </c>
      <c r="H6" s="4" t="s">
        <v>269</v>
      </c>
      <c r="I6" s="4">
        <v>10.239999999999998</v>
      </c>
      <c r="J6" s="4">
        <v>16</v>
      </c>
      <c r="K6" s="4">
        <v>9.9</v>
      </c>
      <c r="L6" s="21">
        <v>17</v>
      </c>
      <c r="M6" s="6" t="s">
        <v>288</v>
      </c>
      <c r="N6" s="6"/>
      <c r="O6" s="9">
        <v>2</v>
      </c>
      <c r="P6" s="6">
        <v>1.04</v>
      </c>
      <c r="Q6" s="6">
        <v>3.09</v>
      </c>
      <c r="R6" s="6">
        <v>5.59</v>
      </c>
      <c r="S6" s="6">
        <v>17.99</v>
      </c>
    </row>
    <row r="7" spans="1:19" ht="15.75">
      <c r="A7" s="4">
        <v>15</v>
      </c>
      <c r="B7" s="4">
        <v>15</v>
      </c>
      <c r="C7" s="4">
        <v>8.2</v>
      </c>
      <c r="D7" s="4">
        <v>16</v>
      </c>
      <c r="E7" s="4">
        <v>19.6</v>
      </c>
      <c r="F7" s="4"/>
      <c r="G7" s="4">
        <v>17</v>
      </c>
      <c r="H7" s="4" t="s">
        <v>33</v>
      </c>
      <c r="I7" s="4">
        <v>10.439999999999998</v>
      </c>
      <c r="J7" s="4">
        <v>16</v>
      </c>
      <c r="K7" s="4">
        <v>10</v>
      </c>
      <c r="L7" s="21">
        <v>17</v>
      </c>
      <c r="M7" s="6" t="s">
        <v>36</v>
      </c>
      <c r="N7" s="6"/>
      <c r="O7" s="9">
        <v>3</v>
      </c>
      <c r="P7" s="6">
        <v>1.05</v>
      </c>
      <c r="Q7" s="6">
        <v>3.1</v>
      </c>
      <c r="R7" s="6">
        <v>5.6</v>
      </c>
      <c r="S7" s="6">
        <v>18</v>
      </c>
    </row>
    <row r="8" spans="1:19" ht="15.75">
      <c r="A8" s="4">
        <v>14</v>
      </c>
      <c r="B8" s="4">
        <v>14</v>
      </c>
      <c r="C8" s="4">
        <v>8.3</v>
      </c>
      <c r="D8" s="4">
        <v>15</v>
      </c>
      <c r="E8" s="4">
        <v>19.7</v>
      </c>
      <c r="F8" s="5"/>
      <c r="G8" s="4">
        <v>16</v>
      </c>
      <c r="H8" s="4" t="s">
        <v>268</v>
      </c>
      <c r="I8" s="4">
        <v>10.639999999999997</v>
      </c>
      <c r="J8" s="4">
        <v>15</v>
      </c>
      <c r="K8" s="4">
        <v>10.1</v>
      </c>
      <c r="L8" s="21">
        <v>16</v>
      </c>
      <c r="M8" s="6" t="s">
        <v>287</v>
      </c>
      <c r="N8" s="6"/>
      <c r="O8" s="9">
        <v>3</v>
      </c>
      <c r="P8" s="6">
        <v>1.09</v>
      </c>
      <c r="Q8" s="6">
        <v>3.29</v>
      </c>
      <c r="R8" s="6">
        <v>6.19</v>
      </c>
      <c r="S8" s="6">
        <v>18.99</v>
      </c>
    </row>
    <row r="9" spans="1:19" ht="15.75">
      <c r="A9" s="4">
        <v>13</v>
      </c>
      <c r="B9" s="4">
        <v>13</v>
      </c>
      <c r="C9" s="4">
        <v>8.4</v>
      </c>
      <c r="D9" s="4">
        <v>15</v>
      </c>
      <c r="E9" s="4">
        <v>19.8</v>
      </c>
      <c r="F9" s="4"/>
      <c r="G9" s="4">
        <v>16</v>
      </c>
      <c r="H9" s="4" t="s">
        <v>40</v>
      </c>
      <c r="I9" s="4">
        <v>10.839999999999996</v>
      </c>
      <c r="J9" s="4">
        <v>15</v>
      </c>
      <c r="K9" s="4">
        <v>10.2</v>
      </c>
      <c r="L9" s="21">
        <v>16</v>
      </c>
      <c r="M9" s="6" t="s">
        <v>43</v>
      </c>
      <c r="N9" s="6"/>
      <c r="O9" s="9">
        <v>4</v>
      </c>
      <c r="P9" s="6">
        <v>1.1</v>
      </c>
      <c r="Q9" s="6">
        <v>3.3</v>
      </c>
      <c r="R9" s="6">
        <v>6.2</v>
      </c>
      <c r="S9" s="6">
        <v>19</v>
      </c>
    </row>
    <row r="10" spans="1:19" ht="15.75">
      <c r="A10" s="4">
        <v>12</v>
      </c>
      <c r="B10" s="4">
        <v>12</v>
      </c>
      <c r="C10" s="4">
        <v>8.5</v>
      </c>
      <c r="D10" s="4">
        <v>14</v>
      </c>
      <c r="E10" s="4">
        <v>19.9</v>
      </c>
      <c r="F10" s="4"/>
      <c r="G10" s="4">
        <v>15</v>
      </c>
      <c r="H10" s="4" t="s">
        <v>267</v>
      </c>
      <c r="I10" s="4">
        <v>11.039999999999996</v>
      </c>
      <c r="J10" s="4">
        <v>14</v>
      </c>
      <c r="K10" s="4">
        <v>10.3</v>
      </c>
      <c r="L10" s="21">
        <v>15</v>
      </c>
      <c r="M10" s="6" t="s">
        <v>286</v>
      </c>
      <c r="N10" s="6"/>
      <c r="O10" s="9">
        <v>4</v>
      </c>
      <c r="P10" s="6">
        <v>1.14</v>
      </c>
      <c r="Q10" s="6">
        <v>3.49</v>
      </c>
      <c r="R10" s="6">
        <v>6.79</v>
      </c>
      <c r="S10" s="6">
        <v>19.99</v>
      </c>
    </row>
    <row r="11" spans="1:19" ht="15.75">
      <c r="A11" s="4">
        <v>11</v>
      </c>
      <c r="B11" s="4">
        <v>11</v>
      </c>
      <c r="C11" s="4">
        <v>8.6</v>
      </c>
      <c r="D11" s="4">
        <v>14</v>
      </c>
      <c r="E11" s="4">
        <v>20</v>
      </c>
      <c r="F11" s="4"/>
      <c r="G11" s="4">
        <v>15</v>
      </c>
      <c r="H11" s="4" t="s">
        <v>47</v>
      </c>
      <c r="I11" s="4">
        <v>11.239999999999995</v>
      </c>
      <c r="J11" s="4">
        <v>14</v>
      </c>
      <c r="K11" s="4">
        <v>10.4</v>
      </c>
      <c r="L11" s="21">
        <v>15</v>
      </c>
      <c r="M11" s="6" t="s">
        <v>50</v>
      </c>
      <c r="N11" s="6"/>
      <c r="O11" s="9">
        <v>5</v>
      </c>
      <c r="P11" s="6">
        <v>1.15</v>
      </c>
      <c r="Q11" s="6">
        <v>3.5</v>
      </c>
      <c r="R11" s="6">
        <v>6.8</v>
      </c>
      <c r="S11" s="6">
        <v>20</v>
      </c>
    </row>
    <row r="12" spans="1:19" ht="15.75">
      <c r="A12" s="4">
        <v>10</v>
      </c>
      <c r="B12" s="4">
        <v>10</v>
      </c>
      <c r="C12" s="4">
        <v>8.7</v>
      </c>
      <c r="D12" s="4">
        <v>13</v>
      </c>
      <c r="E12" s="4">
        <v>20.1</v>
      </c>
      <c r="F12" s="4"/>
      <c r="G12" s="4">
        <v>14</v>
      </c>
      <c r="H12" s="4" t="s">
        <v>266</v>
      </c>
      <c r="I12" s="4">
        <v>11.539999999999996</v>
      </c>
      <c r="J12" s="4">
        <v>13</v>
      </c>
      <c r="K12" s="4">
        <v>10.5</v>
      </c>
      <c r="L12" s="21">
        <v>14</v>
      </c>
      <c r="M12" s="6" t="s">
        <v>285</v>
      </c>
      <c r="N12" s="6"/>
      <c r="O12" s="9">
        <v>5</v>
      </c>
      <c r="P12" s="6">
        <v>1.19</v>
      </c>
      <c r="Q12" s="6">
        <v>3.69</v>
      </c>
      <c r="R12" s="6">
        <v>7.39</v>
      </c>
      <c r="S12" s="6">
        <v>21.99</v>
      </c>
    </row>
    <row r="13" spans="1:19" ht="15.75">
      <c r="A13" s="4">
        <v>9</v>
      </c>
      <c r="B13" s="4">
        <v>9</v>
      </c>
      <c r="C13" s="4">
        <v>8.8</v>
      </c>
      <c r="D13" s="4">
        <v>13</v>
      </c>
      <c r="E13" s="4">
        <v>20.2</v>
      </c>
      <c r="F13" s="4"/>
      <c r="G13" s="4">
        <v>14</v>
      </c>
      <c r="H13" s="5" t="s">
        <v>54</v>
      </c>
      <c r="I13" s="4">
        <v>11.839999999999996</v>
      </c>
      <c r="J13" s="4">
        <v>13</v>
      </c>
      <c r="K13" s="4">
        <v>10.6</v>
      </c>
      <c r="L13" s="21">
        <v>14</v>
      </c>
      <c r="M13" s="6" t="s">
        <v>57</v>
      </c>
      <c r="N13" s="6"/>
      <c r="O13" s="9">
        <v>6</v>
      </c>
      <c r="P13" s="6">
        <v>1.2</v>
      </c>
      <c r="Q13" s="6">
        <v>3.7</v>
      </c>
      <c r="R13" s="6">
        <v>7.4</v>
      </c>
      <c r="S13" s="6">
        <v>22</v>
      </c>
    </row>
    <row r="14" spans="1:19" ht="15.75">
      <c r="A14" s="4">
        <v>8</v>
      </c>
      <c r="B14" s="4">
        <v>8</v>
      </c>
      <c r="C14" s="4">
        <v>8.9</v>
      </c>
      <c r="D14" s="4">
        <v>12</v>
      </c>
      <c r="E14" s="4">
        <v>20.3</v>
      </c>
      <c r="F14" s="4"/>
      <c r="G14" s="4">
        <v>13</v>
      </c>
      <c r="H14" s="5" t="s">
        <v>265</v>
      </c>
      <c r="I14" s="4">
        <v>12.139999999999997</v>
      </c>
      <c r="J14" s="4">
        <v>12</v>
      </c>
      <c r="K14" s="4">
        <v>10.7</v>
      </c>
      <c r="L14" s="21">
        <v>13</v>
      </c>
      <c r="M14" s="6" t="s">
        <v>284</v>
      </c>
      <c r="N14" s="6"/>
      <c r="O14" s="9">
        <v>6</v>
      </c>
      <c r="P14" s="6">
        <v>1.24</v>
      </c>
      <c r="Q14" s="6">
        <v>3.89</v>
      </c>
      <c r="R14" s="6">
        <v>7.99</v>
      </c>
      <c r="S14" s="6">
        <v>23.99</v>
      </c>
    </row>
    <row r="15" spans="1:19" ht="15.75">
      <c r="A15" s="4">
        <v>7</v>
      </c>
      <c r="B15" s="4">
        <v>7</v>
      </c>
      <c r="C15" s="4">
        <v>9</v>
      </c>
      <c r="D15" s="4">
        <v>12</v>
      </c>
      <c r="E15" s="4">
        <v>20.5</v>
      </c>
      <c r="F15" s="4"/>
      <c r="G15" s="4">
        <v>13</v>
      </c>
      <c r="H15" s="4" t="s">
        <v>61</v>
      </c>
      <c r="I15" s="4">
        <v>12.539999999999997</v>
      </c>
      <c r="J15" s="4">
        <v>12</v>
      </c>
      <c r="K15" s="4">
        <v>10.8</v>
      </c>
      <c r="L15" s="21">
        <v>13</v>
      </c>
      <c r="M15" s="6" t="s">
        <v>64</v>
      </c>
      <c r="N15" s="6"/>
      <c r="O15" s="9">
        <v>7</v>
      </c>
      <c r="P15" s="6">
        <v>1.25</v>
      </c>
      <c r="Q15" s="6">
        <v>3.9</v>
      </c>
      <c r="R15" s="6">
        <v>8</v>
      </c>
      <c r="S15" s="6">
        <v>24</v>
      </c>
    </row>
    <row r="16" spans="1:19" ht="15.75">
      <c r="A16" s="4">
        <v>6</v>
      </c>
      <c r="B16" s="4">
        <v>7</v>
      </c>
      <c r="C16" s="4">
        <v>9.1</v>
      </c>
      <c r="D16" s="4">
        <v>11</v>
      </c>
      <c r="E16" s="4">
        <v>20.6</v>
      </c>
      <c r="F16" s="4"/>
      <c r="G16" s="4">
        <v>12</v>
      </c>
      <c r="H16" s="4" t="s">
        <v>322</v>
      </c>
      <c r="I16" s="4">
        <v>12.939999999999998</v>
      </c>
      <c r="J16" s="4">
        <v>11</v>
      </c>
      <c r="K16" s="4">
        <v>10.9</v>
      </c>
      <c r="L16" s="21">
        <v>12</v>
      </c>
      <c r="M16" s="6" t="s">
        <v>283</v>
      </c>
      <c r="N16" s="6"/>
      <c r="O16" s="9">
        <v>7</v>
      </c>
      <c r="P16" s="6">
        <v>1.29</v>
      </c>
      <c r="Q16" s="6">
        <v>4.09</v>
      </c>
      <c r="R16" s="6">
        <v>8.59</v>
      </c>
      <c r="S16" s="6">
        <v>25.99</v>
      </c>
    </row>
    <row r="17" spans="1:19" ht="15.75">
      <c r="A17" s="4">
        <v>5</v>
      </c>
      <c r="B17" s="4">
        <v>6</v>
      </c>
      <c r="C17" s="4">
        <v>9.2</v>
      </c>
      <c r="D17" s="4">
        <v>11</v>
      </c>
      <c r="E17" s="4">
        <v>20.8</v>
      </c>
      <c r="F17" s="4"/>
      <c r="G17" s="4">
        <v>12</v>
      </c>
      <c r="H17" s="4" t="s">
        <v>68</v>
      </c>
      <c r="I17" s="4">
        <v>13.339999999999998</v>
      </c>
      <c r="J17" s="4">
        <v>11</v>
      </c>
      <c r="K17" s="4">
        <v>11</v>
      </c>
      <c r="L17" s="21">
        <v>12</v>
      </c>
      <c r="M17" s="6" t="s">
        <v>71</v>
      </c>
      <c r="N17" s="6"/>
      <c r="O17" s="9">
        <v>8</v>
      </c>
      <c r="P17" s="6">
        <v>1.3</v>
      </c>
      <c r="Q17" s="6">
        <v>4.1</v>
      </c>
      <c r="R17" s="6">
        <v>8.6</v>
      </c>
      <c r="S17" s="6">
        <v>26</v>
      </c>
    </row>
    <row r="18" spans="1:19" ht="15.75">
      <c r="A18" s="4">
        <v>4</v>
      </c>
      <c r="B18" s="4">
        <v>6</v>
      </c>
      <c r="C18" s="4">
        <v>9.3</v>
      </c>
      <c r="D18" s="4">
        <v>10</v>
      </c>
      <c r="E18" s="4">
        <v>20.9</v>
      </c>
      <c r="F18" s="4"/>
      <c r="G18" s="4">
        <v>11</v>
      </c>
      <c r="H18" s="4" t="s">
        <v>264</v>
      </c>
      <c r="I18" s="4">
        <v>13.839999999999998</v>
      </c>
      <c r="J18" s="4">
        <v>10</v>
      </c>
      <c r="K18" s="4">
        <v>11.1</v>
      </c>
      <c r="L18" s="21">
        <v>11</v>
      </c>
      <c r="M18" s="6" t="s">
        <v>282</v>
      </c>
      <c r="N18" s="6"/>
      <c r="O18" s="9">
        <v>8</v>
      </c>
      <c r="P18" s="6">
        <v>1.33</v>
      </c>
      <c r="Q18" s="6">
        <v>4.24</v>
      </c>
      <c r="R18" s="6">
        <v>9.19</v>
      </c>
      <c r="S18" s="6">
        <v>27.99</v>
      </c>
    </row>
    <row r="19" spans="1:19" ht="15.75">
      <c r="A19" s="4">
        <v>3</v>
      </c>
      <c r="B19" s="4">
        <v>5</v>
      </c>
      <c r="C19" s="4">
        <v>9.4</v>
      </c>
      <c r="D19" s="4">
        <v>10</v>
      </c>
      <c r="E19" s="4">
        <v>21.1</v>
      </c>
      <c r="F19" s="4"/>
      <c r="G19" s="4">
        <v>11</v>
      </c>
      <c r="H19" s="4" t="s">
        <v>75</v>
      </c>
      <c r="I19" s="4">
        <v>14.239999999999998</v>
      </c>
      <c r="J19" s="4">
        <v>10</v>
      </c>
      <c r="K19" s="4">
        <v>11.3</v>
      </c>
      <c r="L19" s="21">
        <v>11</v>
      </c>
      <c r="M19" s="6" t="s">
        <v>78</v>
      </c>
      <c r="N19" s="6"/>
      <c r="O19" s="9">
        <v>9</v>
      </c>
      <c r="P19" s="6">
        <v>1.34</v>
      </c>
      <c r="Q19" s="6">
        <v>4.25</v>
      </c>
      <c r="R19" s="6">
        <v>9.2</v>
      </c>
      <c r="S19" s="6">
        <v>28</v>
      </c>
    </row>
    <row r="20" spans="1:19" ht="15.75">
      <c r="A20" s="4">
        <v>2</v>
      </c>
      <c r="B20" s="4">
        <v>5</v>
      </c>
      <c r="C20" s="4">
        <v>9.5</v>
      </c>
      <c r="D20" s="4">
        <v>9</v>
      </c>
      <c r="E20" s="4">
        <v>21.2</v>
      </c>
      <c r="F20" s="4"/>
      <c r="G20" s="4">
        <v>10</v>
      </c>
      <c r="H20" s="4" t="s">
        <v>263</v>
      </c>
      <c r="I20" s="4">
        <v>14.739999999999998</v>
      </c>
      <c r="J20" s="4">
        <v>9</v>
      </c>
      <c r="K20" s="4">
        <v>11.4</v>
      </c>
      <c r="L20" s="21">
        <v>10</v>
      </c>
      <c r="M20" s="6" t="s">
        <v>281</v>
      </c>
      <c r="N20" s="6"/>
      <c r="O20" s="9">
        <v>9</v>
      </c>
      <c r="P20" s="6">
        <v>1.37</v>
      </c>
      <c r="Q20" s="6">
        <v>4.39</v>
      </c>
      <c r="R20" s="6">
        <v>9.69</v>
      </c>
      <c r="S20" s="6">
        <v>29.99</v>
      </c>
    </row>
    <row r="21" spans="1:19" ht="15.75">
      <c r="A21" s="4">
        <v>1</v>
      </c>
      <c r="B21" s="4">
        <v>4</v>
      </c>
      <c r="C21" s="4">
        <v>9.6</v>
      </c>
      <c r="D21" s="4">
        <v>9</v>
      </c>
      <c r="E21" s="4">
        <v>21.4</v>
      </c>
      <c r="F21" s="4"/>
      <c r="G21" s="4">
        <v>10</v>
      </c>
      <c r="H21" s="4" t="s">
        <v>82</v>
      </c>
      <c r="I21" s="4">
        <v>15.239999999999998</v>
      </c>
      <c r="J21" s="4">
        <v>9</v>
      </c>
      <c r="K21" s="4">
        <v>11.6</v>
      </c>
      <c r="L21" s="21">
        <v>10</v>
      </c>
      <c r="M21" s="6" t="s">
        <v>85</v>
      </c>
      <c r="N21" s="6"/>
      <c r="O21" s="9">
        <v>10</v>
      </c>
      <c r="P21" s="6">
        <v>1.38</v>
      </c>
      <c r="Q21" s="6">
        <v>4.4</v>
      </c>
      <c r="R21" s="6">
        <v>9.7</v>
      </c>
      <c r="S21" s="6">
        <v>30</v>
      </c>
    </row>
    <row r="22" spans="1:19" ht="15.75">
      <c r="A22" s="4">
        <v>0</v>
      </c>
      <c r="B22" s="4">
        <v>4</v>
      </c>
      <c r="C22" s="4">
        <v>9.7</v>
      </c>
      <c r="D22" s="4">
        <v>8</v>
      </c>
      <c r="E22" s="4">
        <v>21.5</v>
      </c>
      <c r="G22" s="4">
        <v>9</v>
      </c>
      <c r="H22" s="4" t="s">
        <v>262</v>
      </c>
      <c r="J22" s="4">
        <v>8</v>
      </c>
      <c r="K22" s="4">
        <v>11.7</v>
      </c>
      <c r="L22" s="21">
        <v>9</v>
      </c>
      <c r="M22" s="6" t="s">
        <v>280</v>
      </c>
      <c r="N22" s="12"/>
      <c r="O22" s="9">
        <v>10</v>
      </c>
      <c r="P22" s="6">
        <v>1.41</v>
      </c>
      <c r="Q22" s="6">
        <v>4.54</v>
      </c>
      <c r="R22" s="6">
        <v>10.19</v>
      </c>
      <c r="S22" s="6">
        <v>31.99</v>
      </c>
    </row>
    <row r="23" spans="2:19" ht="15.75">
      <c r="B23" s="4">
        <v>3</v>
      </c>
      <c r="C23" s="4">
        <v>9.8</v>
      </c>
      <c r="D23" s="4">
        <v>8</v>
      </c>
      <c r="E23" s="4">
        <v>21.8</v>
      </c>
      <c r="G23" s="4">
        <v>9</v>
      </c>
      <c r="H23" s="4" t="s">
        <v>89</v>
      </c>
      <c r="J23" s="4">
        <v>8</v>
      </c>
      <c r="K23" s="4">
        <v>11.9</v>
      </c>
      <c r="L23" s="21">
        <v>9</v>
      </c>
      <c r="M23" s="6" t="s">
        <v>92</v>
      </c>
      <c r="N23" s="12"/>
      <c r="O23" s="9">
        <v>11</v>
      </c>
      <c r="P23" s="6">
        <v>1.42</v>
      </c>
      <c r="Q23" s="6">
        <v>4.55</v>
      </c>
      <c r="R23" s="6">
        <v>10.2</v>
      </c>
      <c r="S23" s="6">
        <v>32</v>
      </c>
    </row>
    <row r="24" spans="2:19" ht="15.75">
      <c r="B24" s="4">
        <v>3</v>
      </c>
      <c r="C24" s="4">
        <v>10</v>
      </c>
      <c r="D24" s="4">
        <v>7</v>
      </c>
      <c r="E24" s="4">
        <v>21.9</v>
      </c>
      <c r="G24" s="4">
        <v>8</v>
      </c>
      <c r="H24" s="4" t="s">
        <v>261</v>
      </c>
      <c r="J24" s="4">
        <v>7</v>
      </c>
      <c r="K24" s="4">
        <v>12</v>
      </c>
      <c r="L24" s="21">
        <v>8</v>
      </c>
      <c r="M24" s="6" t="s">
        <v>279</v>
      </c>
      <c r="N24" s="12"/>
      <c r="O24" s="9">
        <v>11</v>
      </c>
      <c r="P24" s="6">
        <v>1.44</v>
      </c>
      <c r="Q24" s="6">
        <v>4.69</v>
      </c>
      <c r="R24" s="6">
        <v>10.69</v>
      </c>
      <c r="S24" s="6">
        <v>34.99</v>
      </c>
    </row>
    <row r="25" spans="2:19" ht="15.75">
      <c r="B25" s="4">
        <v>2</v>
      </c>
      <c r="C25" s="4">
        <v>10.1</v>
      </c>
      <c r="D25" s="4">
        <v>7</v>
      </c>
      <c r="E25" s="4">
        <v>22.2</v>
      </c>
      <c r="G25" s="4">
        <v>8</v>
      </c>
      <c r="H25" s="4" t="s">
        <v>96</v>
      </c>
      <c r="J25" s="4">
        <v>7</v>
      </c>
      <c r="K25" s="4">
        <v>12.3</v>
      </c>
      <c r="L25" s="21">
        <v>8</v>
      </c>
      <c r="M25" s="6" t="s">
        <v>99</v>
      </c>
      <c r="N25" s="12"/>
      <c r="O25" s="9">
        <v>12</v>
      </c>
      <c r="P25" s="6">
        <v>1.45</v>
      </c>
      <c r="Q25" s="6">
        <v>4.7</v>
      </c>
      <c r="R25" s="6">
        <v>10.7</v>
      </c>
      <c r="S25" s="6">
        <v>35</v>
      </c>
    </row>
    <row r="26" spans="2:19" ht="15.75">
      <c r="B26" s="4">
        <v>2</v>
      </c>
      <c r="C26" s="4">
        <v>10.3</v>
      </c>
      <c r="D26" s="4">
        <v>6</v>
      </c>
      <c r="E26" s="4">
        <v>22.3</v>
      </c>
      <c r="G26" s="4">
        <v>7</v>
      </c>
      <c r="H26" s="4" t="s">
        <v>260</v>
      </c>
      <c r="J26" s="4">
        <v>6</v>
      </c>
      <c r="K26" s="4">
        <v>12.4</v>
      </c>
      <c r="L26" s="21">
        <v>7</v>
      </c>
      <c r="M26" s="6" t="s">
        <v>278</v>
      </c>
      <c r="N26" s="12"/>
      <c r="O26" s="9">
        <v>12</v>
      </c>
      <c r="P26" s="6">
        <v>1.47</v>
      </c>
      <c r="Q26" s="6">
        <v>4.84</v>
      </c>
      <c r="R26" s="6">
        <v>11.19</v>
      </c>
      <c r="S26" s="6">
        <v>37.99</v>
      </c>
    </row>
    <row r="27" spans="2:19" ht="15.75">
      <c r="B27" s="4">
        <v>1</v>
      </c>
      <c r="C27" s="4">
        <v>10.7</v>
      </c>
      <c r="D27" s="4">
        <v>6</v>
      </c>
      <c r="E27" s="4">
        <v>22.6</v>
      </c>
      <c r="G27" s="4">
        <v>7</v>
      </c>
      <c r="H27" s="4" t="s">
        <v>103</v>
      </c>
      <c r="J27" s="4">
        <v>6</v>
      </c>
      <c r="K27" s="4">
        <v>12.7</v>
      </c>
      <c r="L27" s="21">
        <v>7</v>
      </c>
      <c r="M27" s="6" t="s">
        <v>106</v>
      </c>
      <c r="N27" s="12"/>
      <c r="O27" s="9">
        <v>13</v>
      </c>
      <c r="P27" s="6">
        <v>1.48</v>
      </c>
      <c r="Q27" s="6">
        <v>4.85</v>
      </c>
      <c r="R27" s="6">
        <v>11.2</v>
      </c>
      <c r="S27" s="6">
        <v>38</v>
      </c>
    </row>
    <row r="28" spans="2:19" ht="15.75">
      <c r="B28" s="4">
        <v>1</v>
      </c>
      <c r="C28" s="4">
        <v>10.8</v>
      </c>
      <c r="D28" s="4">
        <v>5</v>
      </c>
      <c r="E28" s="4">
        <v>22.7</v>
      </c>
      <c r="G28" s="4">
        <v>6</v>
      </c>
      <c r="H28" s="4" t="s">
        <v>259</v>
      </c>
      <c r="J28" s="4">
        <v>5</v>
      </c>
      <c r="K28" s="4">
        <v>12.8</v>
      </c>
      <c r="L28" s="21">
        <v>6</v>
      </c>
      <c r="M28" s="6" t="s">
        <v>277</v>
      </c>
      <c r="N28" s="12"/>
      <c r="O28" s="9">
        <v>13</v>
      </c>
      <c r="P28" s="6">
        <v>1.5</v>
      </c>
      <c r="Q28" s="6">
        <v>4.99</v>
      </c>
      <c r="R28" s="6">
        <v>11.69</v>
      </c>
      <c r="S28" s="6">
        <v>40.99</v>
      </c>
    </row>
    <row r="29" spans="2:19" ht="15.75">
      <c r="B29" s="10">
        <v>0</v>
      </c>
      <c r="C29" s="4">
        <v>10.9</v>
      </c>
      <c r="D29" s="4">
        <v>5</v>
      </c>
      <c r="E29" s="4">
        <v>23</v>
      </c>
      <c r="G29" s="4">
        <v>6</v>
      </c>
      <c r="H29" s="4" t="s">
        <v>110</v>
      </c>
      <c r="J29" s="4">
        <v>5</v>
      </c>
      <c r="K29" s="4">
        <v>13.1</v>
      </c>
      <c r="L29" s="21">
        <v>6</v>
      </c>
      <c r="M29" s="6" t="s">
        <v>113</v>
      </c>
      <c r="N29" s="12"/>
      <c r="O29" s="9">
        <v>14</v>
      </c>
      <c r="P29" s="6">
        <v>1.51</v>
      </c>
      <c r="Q29" s="6">
        <v>5</v>
      </c>
      <c r="R29" s="6">
        <v>11.7</v>
      </c>
      <c r="S29" s="6">
        <v>41</v>
      </c>
    </row>
    <row r="30" spans="4:19" ht="15.75">
      <c r="D30" s="4">
        <v>4</v>
      </c>
      <c r="E30" s="4">
        <v>23.1</v>
      </c>
      <c r="G30" s="4">
        <v>5</v>
      </c>
      <c r="H30" s="4" t="s">
        <v>258</v>
      </c>
      <c r="J30" s="4">
        <v>4</v>
      </c>
      <c r="K30" s="4">
        <v>13.2</v>
      </c>
      <c r="L30" s="21">
        <v>5</v>
      </c>
      <c r="M30" s="6" t="s">
        <v>276</v>
      </c>
      <c r="N30" s="12"/>
      <c r="O30" s="9">
        <v>14</v>
      </c>
      <c r="P30" s="6">
        <v>1.53</v>
      </c>
      <c r="Q30" s="6">
        <v>5.09</v>
      </c>
      <c r="R30" s="6">
        <v>12.19</v>
      </c>
      <c r="S30" s="6">
        <v>43.99</v>
      </c>
    </row>
    <row r="31" spans="4:19" ht="15.75">
      <c r="D31" s="4">
        <v>4</v>
      </c>
      <c r="E31" s="4">
        <v>23.5</v>
      </c>
      <c r="G31" s="4">
        <v>5</v>
      </c>
      <c r="H31" s="4" t="s">
        <v>117</v>
      </c>
      <c r="J31" s="4">
        <v>4</v>
      </c>
      <c r="K31" s="4">
        <v>13.6</v>
      </c>
      <c r="L31" s="21">
        <v>5</v>
      </c>
      <c r="M31" s="6" t="s">
        <v>120</v>
      </c>
      <c r="N31" s="12"/>
      <c r="O31" s="9">
        <v>15</v>
      </c>
      <c r="P31" s="6">
        <v>1.54</v>
      </c>
      <c r="Q31" s="6">
        <v>5.1</v>
      </c>
      <c r="R31" s="6">
        <v>12.2</v>
      </c>
      <c r="S31" s="6">
        <v>44</v>
      </c>
    </row>
    <row r="32" spans="4:19" ht="15.75">
      <c r="D32" s="4">
        <v>3</v>
      </c>
      <c r="E32" s="4">
        <v>23.6</v>
      </c>
      <c r="G32" s="4">
        <v>4</v>
      </c>
      <c r="H32" s="4" t="s">
        <v>257</v>
      </c>
      <c r="J32" s="4">
        <v>3</v>
      </c>
      <c r="K32" s="4">
        <v>13.7</v>
      </c>
      <c r="L32" s="21">
        <v>4</v>
      </c>
      <c r="M32" s="6" t="s">
        <v>275</v>
      </c>
      <c r="N32" s="12"/>
      <c r="O32" s="9">
        <v>15</v>
      </c>
      <c r="P32" s="6">
        <v>1.56</v>
      </c>
      <c r="Q32" s="6">
        <v>5.19</v>
      </c>
      <c r="R32" s="6">
        <v>12.69</v>
      </c>
      <c r="S32" s="6">
        <v>47.99</v>
      </c>
    </row>
    <row r="33" spans="4:19" ht="15.75">
      <c r="D33" s="4">
        <v>3</v>
      </c>
      <c r="E33" s="4">
        <v>24</v>
      </c>
      <c r="G33" s="4">
        <v>4</v>
      </c>
      <c r="H33" s="4" t="s">
        <v>123</v>
      </c>
      <c r="J33" s="4">
        <v>3</v>
      </c>
      <c r="K33" s="4">
        <v>14</v>
      </c>
      <c r="L33" s="21">
        <v>4</v>
      </c>
      <c r="M33" s="6" t="s">
        <v>126</v>
      </c>
      <c r="N33" s="12"/>
      <c r="O33" s="9">
        <v>16</v>
      </c>
      <c r="P33" s="6">
        <v>1.57</v>
      </c>
      <c r="Q33" s="6">
        <v>5.2</v>
      </c>
      <c r="R33" s="6">
        <v>12.7</v>
      </c>
      <c r="S33" s="6">
        <v>48</v>
      </c>
    </row>
    <row r="34" spans="4:19" ht="15.75">
      <c r="D34" s="4">
        <v>2</v>
      </c>
      <c r="E34" s="4">
        <v>24.1</v>
      </c>
      <c r="G34" s="4">
        <v>3</v>
      </c>
      <c r="H34" s="4" t="s">
        <v>256</v>
      </c>
      <c r="J34" s="4">
        <v>2</v>
      </c>
      <c r="K34" s="4">
        <v>14.1</v>
      </c>
      <c r="L34" s="21">
        <v>3</v>
      </c>
      <c r="M34" s="6" t="s">
        <v>274</v>
      </c>
      <c r="N34" s="12"/>
      <c r="O34" s="9">
        <v>16</v>
      </c>
      <c r="P34" s="6">
        <v>1.59</v>
      </c>
      <c r="Q34" s="6">
        <v>5.29</v>
      </c>
      <c r="R34" s="6">
        <v>13.19</v>
      </c>
      <c r="S34" s="6">
        <v>51.99</v>
      </c>
    </row>
    <row r="35" spans="4:19" ht="15.75">
      <c r="D35" s="4">
        <v>2</v>
      </c>
      <c r="E35" s="4">
        <v>24.5</v>
      </c>
      <c r="G35" s="4">
        <v>3</v>
      </c>
      <c r="H35" s="4" t="s">
        <v>129</v>
      </c>
      <c r="J35" s="4">
        <v>2</v>
      </c>
      <c r="K35" s="4">
        <v>14.5</v>
      </c>
      <c r="L35" s="21">
        <v>3</v>
      </c>
      <c r="M35" s="6" t="s">
        <v>132</v>
      </c>
      <c r="N35" s="12"/>
      <c r="O35" s="9">
        <v>17</v>
      </c>
      <c r="P35" s="6">
        <v>1.6</v>
      </c>
      <c r="Q35" s="6">
        <v>5.3</v>
      </c>
      <c r="R35" s="6">
        <v>13.2</v>
      </c>
      <c r="S35" s="6">
        <v>52</v>
      </c>
    </row>
    <row r="36" spans="4:19" ht="15.75">
      <c r="D36" s="4">
        <v>1</v>
      </c>
      <c r="E36" s="4">
        <v>24.6</v>
      </c>
      <c r="G36" s="4">
        <v>2</v>
      </c>
      <c r="H36" s="4" t="s">
        <v>255</v>
      </c>
      <c r="J36" s="4">
        <v>1</v>
      </c>
      <c r="K36" s="4">
        <v>14.6</v>
      </c>
      <c r="L36" s="21">
        <v>2</v>
      </c>
      <c r="M36" s="6" t="s">
        <v>273</v>
      </c>
      <c r="N36" s="12"/>
      <c r="O36" s="9">
        <v>17</v>
      </c>
      <c r="P36" s="6">
        <v>1.61</v>
      </c>
      <c r="Q36" s="6">
        <v>5.39</v>
      </c>
      <c r="R36" s="6">
        <v>13.59</v>
      </c>
      <c r="S36" s="6">
        <v>55.99</v>
      </c>
    </row>
    <row r="37" spans="4:19" ht="15.75">
      <c r="D37" s="4">
        <v>1</v>
      </c>
      <c r="E37" s="4">
        <v>25</v>
      </c>
      <c r="G37" s="4">
        <v>2</v>
      </c>
      <c r="H37" s="4" t="s">
        <v>136</v>
      </c>
      <c r="J37" s="4">
        <v>1</v>
      </c>
      <c r="K37" s="4">
        <v>15</v>
      </c>
      <c r="L37" s="21">
        <v>2</v>
      </c>
      <c r="M37" s="6" t="s">
        <v>139</v>
      </c>
      <c r="N37" s="12"/>
      <c r="O37" s="9">
        <v>18</v>
      </c>
      <c r="P37" s="6">
        <v>1.62</v>
      </c>
      <c r="Q37" s="6">
        <v>5.4</v>
      </c>
      <c r="R37" s="6">
        <v>13.6</v>
      </c>
      <c r="S37" s="6">
        <v>56</v>
      </c>
    </row>
    <row r="38" spans="4:19" ht="15.75">
      <c r="D38" s="4">
        <v>0</v>
      </c>
      <c r="E38" s="4">
        <v>25.1</v>
      </c>
      <c r="G38" s="4">
        <v>1</v>
      </c>
      <c r="H38" s="4" t="s">
        <v>254</v>
      </c>
      <c r="J38" s="10">
        <v>0</v>
      </c>
      <c r="K38" s="4">
        <v>15.1</v>
      </c>
      <c r="L38" s="21">
        <v>1</v>
      </c>
      <c r="M38" s="6" t="s">
        <v>272</v>
      </c>
      <c r="N38" s="12"/>
      <c r="O38" s="9">
        <v>18</v>
      </c>
      <c r="P38" s="6">
        <v>1.63</v>
      </c>
      <c r="Q38" s="6">
        <v>5.49</v>
      </c>
      <c r="R38" s="6">
        <v>13.99</v>
      </c>
      <c r="S38" s="6">
        <v>59.99</v>
      </c>
    </row>
    <row r="39" spans="4:19" ht="15.75">
      <c r="D39" s="11"/>
      <c r="G39" s="4">
        <v>1</v>
      </c>
      <c r="H39" s="4" t="s">
        <v>142</v>
      </c>
      <c r="L39" s="21">
        <v>1</v>
      </c>
      <c r="M39" s="6" t="s">
        <v>145</v>
      </c>
      <c r="N39" s="12"/>
      <c r="O39" s="9">
        <v>19</v>
      </c>
      <c r="P39" s="6">
        <v>1.64</v>
      </c>
      <c r="Q39" s="6">
        <v>5.5</v>
      </c>
      <c r="R39" s="6">
        <v>14</v>
      </c>
      <c r="S39" s="6">
        <v>60</v>
      </c>
    </row>
    <row r="40" spans="4:19" ht="15.75">
      <c r="D40" s="11"/>
      <c r="G40" s="4">
        <v>0</v>
      </c>
      <c r="H40" s="4" t="s">
        <v>243</v>
      </c>
      <c r="L40" s="22">
        <v>0</v>
      </c>
      <c r="M40" s="6" t="s">
        <v>244</v>
      </c>
      <c r="N40" s="12"/>
      <c r="O40" s="9">
        <v>20</v>
      </c>
      <c r="P40" s="6">
        <v>1.65</v>
      </c>
      <c r="Q40" s="6">
        <v>5.51</v>
      </c>
      <c r="R40" s="6">
        <v>14.01</v>
      </c>
      <c r="S40" s="6">
        <v>60.01</v>
      </c>
    </row>
    <row r="41" spans="4:14" ht="15.75">
      <c r="D41" s="11"/>
      <c r="M41" s="20"/>
      <c r="N41" s="23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password="F735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23" sqref="D23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253</v>
      </c>
      <c r="J2">
        <v>20</v>
      </c>
      <c r="K2" s="4">
        <v>4</v>
      </c>
      <c r="L2" s="22">
        <v>20</v>
      </c>
      <c r="M2" t="s">
        <v>271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8.6</v>
      </c>
      <c r="D3" s="4">
        <v>19</v>
      </c>
      <c r="E3" s="4">
        <v>21</v>
      </c>
      <c r="F3" s="4"/>
      <c r="G3" s="4">
        <v>19</v>
      </c>
      <c r="H3" s="4" t="s">
        <v>150</v>
      </c>
      <c r="I3" s="4">
        <v>9.84</v>
      </c>
      <c r="J3" s="4">
        <v>19</v>
      </c>
      <c r="K3" s="4">
        <v>10.5</v>
      </c>
      <c r="L3" s="21">
        <v>19</v>
      </c>
      <c r="M3" s="6" t="s">
        <v>153</v>
      </c>
      <c r="N3" s="6"/>
      <c r="O3" s="9">
        <v>1</v>
      </c>
      <c r="P3" s="6">
        <v>0.8</v>
      </c>
      <c r="Q3" s="6">
        <v>2</v>
      </c>
      <c r="R3" s="6">
        <v>2.5</v>
      </c>
      <c r="S3" s="6">
        <v>13</v>
      </c>
    </row>
    <row r="4" spans="1:19" ht="15.75">
      <c r="A4" s="4">
        <v>18</v>
      </c>
      <c r="B4" s="4">
        <v>18</v>
      </c>
      <c r="C4" s="4">
        <v>8.7</v>
      </c>
      <c r="D4" s="4">
        <v>18</v>
      </c>
      <c r="E4" s="4">
        <v>21.1</v>
      </c>
      <c r="F4" s="4"/>
      <c r="G4" s="4">
        <v>18</v>
      </c>
      <c r="H4" s="4" t="s">
        <v>290</v>
      </c>
      <c r="I4" s="4">
        <v>9.94</v>
      </c>
      <c r="J4" s="4">
        <v>18</v>
      </c>
      <c r="K4" s="4">
        <v>10.6</v>
      </c>
      <c r="L4" s="21">
        <v>18</v>
      </c>
      <c r="M4" s="6" t="s">
        <v>307</v>
      </c>
      <c r="N4" s="6"/>
      <c r="O4" s="9">
        <v>1</v>
      </c>
      <c r="P4" s="6">
        <v>0.84</v>
      </c>
      <c r="Q4" s="6">
        <v>2.24</v>
      </c>
      <c r="R4" s="6">
        <v>2.99</v>
      </c>
      <c r="S4" s="6">
        <v>13.99</v>
      </c>
    </row>
    <row r="5" spans="1:19" ht="15.75">
      <c r="A5" s="4">
        <v>17</v>
      </c>
      <c r="B5" s="4">
        <v>17</v>
      </c>
      <c r="C5" s="4">
        <v>8.8</v>
      </c>
      <c r="D5" s="4">
        <v>17</v>
      </c>
      <c r="E5" s="4">
        <v>21.2</v>
      </c>
      <c r="F5" s="4"/>
      <c r="G5" s="4">
        <v>18</v>
      </c>
      <c r="H5" s="4" t="s">
        <v>155</v>
      </c>
      <c r="I5" s="4">
        <v>10.04</v>
      </c>
      <c r="J5" s="4">
        <v>17</v>
      </c>
      <c r="K5" s="4">
        <v>10.7</v>
      </c>
      <c r="L5" s="21">
        <v>18</v>
      </c>
      <c r="M5" s="6" t="s">
        <v>157</v>
      </c>
      <c r="N5" s="6"/>
      <c r="O5" s="9">
        <v>2</v>
      </c>
      <c r="P5" s="6">
        <v>0.85</v>
      </c>
      <c r="Q5" s="6">
        <v>2.25</v>
      </c>
      <c r="R5" s="6">
        <v>3</v>
      </c>
      <c r="S5" s="6">
        <v>14</v>
      </c>
    </row>
    <row r="6" spans="1:19" ht="15.75">
      <c r="A6" s="4">
        <v>16</v>
      </c>
      <c r="B6" s="4">
        <v>16</v>
      </c>
      <c r="C6" s="4">
        <v>8.9</v>
      </c>
      <c r="D6" s="4">
        <v>16</v>
      </c>
      <c r="E6" s="4">
        <v>21.3</v>
      </c>
      <c r="F6" s="4"/>
      <c r="G6" s="4">
        <v>17</v>
      </c>
      <c r="H6" s="4" t="s">
        <v>291</v>
      </c>
      <c r="I6" s="4">
        <v>10.239999999999998</v>
      </c>
      <c r="J6" s="4">
        <v>16</v>
      </c>
      <c r="K6" s="4">
        <v>10.8</v>
      </c>
      <c r="L6" s="21">
        <v>17</v>
      </c>
      <c r="M6" s="6" t="s">
        <v>308</v>
      </c>
      <c r="N6" s="6"/>
      <c r="O6" s="9">
        <v>2</v>
      </c>
      <c r="P6" s="6">
        <v>0.89</v>
      </c>
      <c r="Q6" s="6">
        <v>2.49</v>
      </c>
      <c r="R6" s="6">
        <v>3.49</v>
      </c>
      <c r="S6" s="6">
        <v>14.99</v>
      </c>
    </row>
    <row r="7" spans="1:19" ht="15.75">
      <c r="A7" s="4">
        <v>15</v>
      </c>
      <c r="B7" s="4">
        <v>15</v>
      </c>
      <c r="C7" s="4">
        <v>9</v>
      </c>
      <c r="D7" s="4">
        <v>16</v>
      </c>
      <c r="E7" s="4">
        <v>21.4</v>
      </c>
      <c r="F7" s="4"/>
      <c r="G7" s="4">
        <v>17</v>
      </c>
      <c r="H7" s="4" t="s">
        <v>110</v>
      </c>
      <c r="I7" s="4">
        <v>10.439999999999998</v>
      </c>
      <c r="J7" s="4">
        <v>16</v>
      </c>
      <c r="K7" s="4">
        <v>10.9</v>
      </c>
      <c r="L7" s="21">
        <v>17</v>
      </c>
      <c r="M7" s="6" t="s">
        <v>85</v>
      </c>
      <c r="N7" s="6"/>
      <c r="O7" s="9">
        <v>3</v>
      </c>
      <c r="P7" s="6">
        <v>0.9</v>
      </c>
      <c r="Q7" s="6">
        <v>2.5</v>
      </c>
      <c r="R7" s="6">
        <v>3.5</v>
      </c>
      <c r="S7" s="6">
        <v>15</v>
      </c>
    </row>
    <row r="8" spans="1:19" ht="15.75">
      <c r="A8" s="4">
        <v>14</v>
      </c>
      <c r="B8" s="4">
        <v>14</v>
      </c>
      <c r="C8" s="4">
        <v>9.1</v>
      </c>
      <c r="D8" s="4">
        <v>15</v>
      </c>
      <c r="E8" s="4">
        <v>21.5</v>
      </c>
      <c r="F8" s="5"/>
      <c r="G8" s="4">
        <v>16</v>
      </c>
      <c r="H8" s="4" t="s">
        <v>258</v>
      </c>
      <c r="I8" s="4">
        <v>10.639999999999997</v>
      </c>
      <c r="J8" s="4">
        <v>15</v>
      </c>
      <c r="K8" s="4">
        <v>11</v>
      </c>
      <c r="L8" s="21">
        <v>16</v>
      </c>
      <c r="M8" s="6" t="s">
        <v>280</v>
      </c>
      <c r="N8" s="6"/>
      <c r="O8" s="9">
        <v>3</v>
      </c>
      <c r="P8" s="6">
        <v>0.93</v>
      </c>
      <c r="Q8" s="6">
        <v>2.69</v>
      </c>
      <c r="R8" s="6">
        <v>3.99</v>
      </c>
      <c r="S8" s="6">
        <v>15.99</v>
      </c>
    </row>
    <row r="9" spans="1:19" ht="15.75">
      <c r="A9" s="4">
        <v>13</v>
      </c>
      <c r="B9" s="4">
        <v>13</v>
      </c>
      <c r="C9" s="4">
        <v>9.2</v>
      </c>
      <c r="D9" s="4">
        <v>15</v>
      </c>
      <c r="E9" s="4">
        <v>21.6</v>
      </c>
      <c r="F9" s="4"/>
      <c r="G9" s="4">
        <v>16</v>
      </c>
      <c r="H9" s="4" t="s">
        <v>161</v>
      </c>
      <c r="I9" s="4">
        <v>10.839999999999996</v>
      </c>
      <c r="J9" s="4">
        <v>15</v>
      </c>
      <c r="K9" s="4">
        <v>11.1</v>
      </c>
      <c r="L9" s="21">
        <v>16</v>
      </c>
      <c r="M9" s="6" t="s">
        <v>92</v>
      </c>
      <c r="N9" s="6"/>
      <c r="O9" s="9">
        <v>4</v>
      </c>
      <c r="P9" s="6">
        <v>0.94</v>
      </c>
      <c r="Q9" s="6">
        <v>2.7</v>
      </c>
      <c r="R9" s="6">
        <v>4</v>
      </c>
      <c r="S9" s="6">
        <v>16</v>
      </c>
    </row>
    <row r="10" spans="1:19" ht="15.75">
      <c r="A10" s="4">
        <v>12</v>
      </c>
      <c r="B10" s="4">
        <v>12</v>
      </c>
      <c r="C10" s="4">
        <v>9.3</v>
      </c>
      <c r="D10" s="4">
        <v>14</v>
      </c>
      <c r="E10" s="4">
        <v>21.7</v>
      </c>
      <c r="F10" s="4"/>
      <c r="G10" s="4">
        <v>15</v>
      </c>
      <c r="H10" s="4" t="s">
        <v>292</v>
      </c>
      <c r="I10" s="4">
        <v>11.039999999999996</v>
      </c>
      <c r="J10" s="4">
        <v>14</v>
      </c>
      <c r="K10" s="4">
        <v>11.2</v>
      </c>
      <c r="L10" s="21">
        <v>15</v>
      </c>
      <c r="M10" s="6" t="s">
        <v>279</v>
      </c>
      <c r="N10" s="6"/>
      <c r="O10" s="9">
        <v>4</v>
      </c>
      <c r="P10" s="6">
        <v>0.97</v>
      </c>
      <c r="Q10" s="6">
        <v>2.89</v>
      </c>
      <c r="R10" s="6">
        <v>4.49</v>
      </c>
      <c r="S10" s="6">
        <v>16.99</v>
      </c>
    </row>
    <row r="11" spans="1:19" ht="15.75">
      <c r="A11" s="4">
        <v>11</v>
      </c>
      <c r="B11" s="4">
        <v>11</v>
      </c>
      <c r="C11" s="4">
        <v>9.4</v>
      </c>
      <c r="D11" s="4">
        <v>14</v>
      </c>
      <c r="E11" s="4">
        <v>21.8</v>
      </c>
      <c r="F11" s="4"/>
      <c r="G11" s="4">
        <v>15</v>
      </c>
      <c r="H11" s="4" t="s">
        <v>166</v>
      </c>
      <c r="I11" s="4">
        <v>11.239999999999995</v>
      </c>
      <c r="J11" s="4">
        <v>14</v>
      </c>
      <c r="K11" s="4">
        <v>11.3</v>
      </c>
      <c r="L11" s="21">
        <v>15</v>
      </c>
      <c r="M11" s="6" t="s">
        <v>169</v>
      </c>
      <c r="N11" s="6"/>
      <c r="O11" s="9">
        <v>5</v>
      </c>
      <c r="P11" s="6">
        <v>0.98</v>
      </c>
      <c r="Q11" s="6">
        <v>2.9</v>
      </c>
      <c r="R11" s="6">
        <v>4.5</v>
      </c>
      <c r="S11" s="6">
        <v>17</v>
      </c>
    </row>
    <row r="12" spans="1:19" ht="15.75">
      <c r="A12" s="4">
        <v>10</v>
      </c>
      <c r="B12" s="4">
        <v>10</v>
      </c>
      <c r="C12" s="4">
        <v>9.5</v>
      </c>
      <c r="D12" s="4">
        <v>13</v>
      </c>
      <c r="E12" s="4">
        <v>21.9</v>
      </c>
      <c r="F12" s="4"/>
      <c r="G12" s="4">
        <v>14</v>
      </c>
      <c r="H12" s="4" t="s">
        <v>293</v>
      </c>
      <c r="I12" s="4">
        <v>11.539999999999996</v>
      </c>
      <c r="J12" s="4">
        <v>13</v>
      </c>
      <c r="K12" s="4">
        <v>11.4</v>
      </c>
      <c r="L12" s="21">
        <v>14</v>
      </c>
      <c r="M12" s="6" t="s">
        <v>309</v>
      </c>
      <c r="N12" s="6"/>
      <c r="O12" s="9">
        <v>5</v>
      </c>
      <c r="P12" s="6">
        <v>1.01</v>
      </c>
      <c r="Q12" s="6">
        <v>3.09</v>
      </c>
      <c r="R12" s="6">
        <v>4.99</v>
      </c>
      <c r="S12" s="6">
        <v>17.99</v>
      </c>
    </row>
    <row r="13" spans="1:19" ht="15.75">
      <c r="A13" s="4">
        <v>9</v>
      </c>
      <c r="B13" s="4">
        <v>9</v>
      </c>
      <c r="C13" s="4">
        <v>9.6</v>
      </c>
      <c r="D13" s="4">
        <v>13</v>
      </c>
      <c r="E13" s="4">
        <v>22</v>
      </c>
      <c r="F13" s="4"/>
      <c r="G13" s="4">
        <v>14</v>
      </c>
      <c r="H13" s="5" t="s">
        <v>171</v>
      </c>
      <c r="I13" s="4">
        <v>11.839999999999996</v>
      </c>
      <c r="J13" s="4">
        <v>13</v>
      </c>
      <c r="K13" s="4">
        <v>11.5</v>
      </c>
      <c r="L13" s="21">
        <v>14</v>
      </c>
      <c r="M13" s="6" t="s">
        <v>173</v>
      </c>
      <c r="N13" s="6"/>
      <c r="O13" s="9">
        <v>6</v>
      </c>
      <c r="P13" s="6">
        <v>1.02</v>
      </c>
      <c r="Q13" s="6">
        <v>3.1</v>
      </c>
      <c r="R13" s="6">
        <v>5</v>
      </c>
      <c r="S13" s="6">
        <v>18</v>
      </c>
    </row>
    <row r="14" spans="1:19" ht="15.75">
      <c r="A14" s="4">
        <v>8</v>
      </c>
      <c r="B14" s="4">
        <v>8</v>
      </c>
      <c r="C14" s="4">
        <v>9.7</v>
      </c>
      <c r="D14" s="4">
        <v>12</v>
      </c>
      <c r="E14" s="4">
        <v>22.1</v>
      </c>
      <c r="F14" s="4"/>
      <c r="G14" s="4">
        <v>13</v>
      </c>
      <c r="H14" s="5" t="s">
        <v>294</v>
      </c>
      <c r="I14" s="4">
        <v>12.139999999999997</v>
      </c>
      <c r="J14" s="4">
        <v>12</v>
      </c>
      <c r="K14" s="4">
        <v>11.6</v>
      </c>
      <c r="L14" s="21">
        <v>13</v>
      </c>
      <c r="M14" s="6" t="s">
        <v>310</v>
      </c>
      <c r="N14" s="6"/>
      <c r="O14" s="9">
        <v>6</v>
      </c>
      <c r="P14" s="6">
        <v>1.05</v>
      </c>
      <c r="Q14" s="6">
        <v>3.29</v>
      </c>
      <c r="R14" s="6">
        <v>5.39</v>
      </c>
      <c r="S14" s="6">
        <v>18.99</v>
      </c>
    </row>
    <row r="15" spans="1:19" ht="15.75">
      <c r="A15" s="4">
        <v>7</v>
      </c>
      <c r="B15" s="4">
        <v>7</v>
      </c>
      <c r="C15" s="4">
        <v>9.8</v>
      </c>
      <c r="D15" s="4">
        <v>12</v>
      </c>
      <c r="E15" s="4">
        <v>22.3</v>
      </c>
      <c r="F15" s="4"/>
      <c r="G15" s="4">
        <v>13</v>
      </c>
      <c r="H15" s="4" t="s">
        <v>177</v>
      </c>
      <c r="I15" s="4">
        <v>12.539999999999997</v>
      </c>
      <c r="J15" s="4">
        <v>12</v>
      </c>
      <c r="K15" s="4">
        <v>11.7</v>
      </c>
      <c r="L15" s="21">
        <v>13</v>
      </c>
      <c r="M15" s="6" t="s">
        <v>180</v>
      </c>
      <c r="N15" s="6"/>
      <c r="O15" s="9">
        <v>7</v>
      </c>
      <c r="P15" s="6">
        <v>1.06</v>
      </c>
      <c r="Q15" s="6">
        <v>3.3</v>
      </c>
      <c r="R15" s="6">
        <v>5.4</v>
      </c>
      <c r="S15" s="6">
        <v>19</v>
      </c>
    </row>
    <row r="16" spans="1:19" ht="15.75">
      <c r="A16" s="4">
        <v>6</v>
      </c>
      <c r="B16" s="4">
        <v>7</v>
      </c>
      <c r="C16" s="4">
        <v>9.9</v>
      </c>
      <c r="D16" s="4">
        <v>11</v>
      </c>
      <c r="E16" s="4">
        <v>22.4</v>
      </c>
      <c r="F16" s="4"/>
      <c r="G16" s="4">
        <v>12</v>
      </c>
      <c r="H16" s="4" t="s">
        <v>295</v>
      </c>
      <c r="I16" s="4">
        <v>12.939999999999998</v>
      </c>
      <c r="J16" s="4">
        <v>11</v>
      </c>
      <c r="K16" s="4">
        <v>11.8</v>
      </c>
      <c r="L16" s="21">
        <v>12</v>
      </c>
      <c r="M16" s="6" t="s">
        <v>311</v>
      </c>
      <c r="N16" s="6"/>
      <c r="O16" s="9">
        <v>7</v>
      </c>
      <c r="P16" s="6">
        <v>1.09</v>
      </c>
      <c r="Q16" s="6">
        <v>3.49</v>
      </c>
      <c r="R16" s="6">
        <v>5.79</v>
      </c>
      <c r="S16" s="6">
        <v>19.99</v>
      </c>
    </row>
    <row r="17" spans="1:19" ht="15.75">
      <c r="A17" s="4">
        <v>5</v>
      </c>
      <c r="B17" s="4">
        <v>6</v>
      </c>
      <c r="C17" s="4">
        <v>10</v>
      </c>
      <c r="D17" s="4">
        <v>11</v>
      </c>
      <c r="E17" s="4">
        <v>22.6</v>
      </c>
      <c r="F17" s="4"/>
      <c r="G17" s="4">
        <v>12</v>
      </c>
      <c r="H17" s="4" t="s">
        <v>183</v>
      </c>
      <c r="I17" s="4">
        <v>13.339999999999998</v>
      </c>
      <c r="J17" s="4">
        <v>11</v>
      </c>
      <c r="K17" s="4">
        <v>11.9</v>
      </c>
      <c r="L17" s="21">
        <v>12</v>
      </c>
      <c r="M17" s="6" t="s">
        <v>186</v>
      </c>
      <c r="N17" s="6"/>
      <c r="O17" s="9">
        <v>8</v>
      </c>
      <c r="P17" s="6">
        <v>1.1</v>
      </c>
      <c r="Q17" s="6">
        <v>3.5</v>
      </c>
      <c r="R17" s="6">
        <v>5.8</v>
      </c>
      <c r="S17" s="6">
        <v>20</v>
      </c>
    </row>
    <row r="18" spans="1:19" ht="15.75">
      <c r="A18" s="4">
        <v>4</v>
      </c>
      <c r="B18" s="4">
        <v>6</v>
      </c>
      <c r="C18" s="4">
        <v>10.1</v>
      </c>
      <c r="D18" s="4">
        <v>10</v>
      </c>
      <c r="E18" s="4">
        <v>22.7</v>
      </c>
      <c r="F18" s="4"/>
      <c r="G18" s="4">
        <v>11</v>
      </c>
      <c r="H18" s="4" t="s">
        <v>296</v>
      </c>
      <c r="I18" s="4">
        <v>13.839999999999998</v>
      </c>
      <c r="J18" s="4">
        <v>10</v>
      </c>
      <c r="K18" s="4">
        <v>12</v>
      </c>
      <c r="L18" s="21">
        <v>11</v>
      </c>
      <c r="M18" s="6" t="s">
        <v>312</v>
      </c>
      <c r="N18" s="6"/>
      <c r="O18" s="9">
        <v>8</v>
      </c>
      <c r="P18" s="6">
        <v>1.13</v>
      </c>
      <c r="Q18" s="6">
        <v>3.64</v>
      </c>
      <c r="R18" s="6">
        <v>6.19</v>
      </c>
      <c r="S18" s="6">
        <v>20.99</v>
      </c>
    </row>
    <row r="19" spans="1:19" ht="15.75">
      <c r="A19" s="4">
        <v>3</v>
      </c>
      <c r="B19" s="4">
        <v>5</v>
      </c>
      <c r="C19" s="4">
        <v>10.2</v>
      </c>
      <c r="D19" s="4">
        <v>10</v>
      </c>
      <c r="E19" s="4">
        <v>22.9</v>
      </c>
      <c r="F19" s="4"/>
      <c r="G19" s="4">
        <v>11</v>
      </c>
      <c r="H19" s="4" t="s">
        <v>189</v>
      </c>
      <c r="I19" s="4">
        <v>14.239999999999998</v>
      </c>
      <c r="J19" s="4">
        <v>10</v>
      </c>
      <c r="K19" s="4">
        <v>12.2</v>
      </c>
      <c r="L19" s="21">
        <v>11</v>
      </c>
      <c r="M19" s="6" t="s">
        <v>191</v>
      </c>
      <c r="N19" s="6"/>
      <c r="O19" s="9">
        <v>9</v>
      </c>
      <c r="P19" s="6">
        <v>1.14</v>
      </c>
      <c r="Q19" s="6">
        <v>3.65</v>
      </c>
      <c r="R19" s="6">
        <v>6.2</v>
      </c>
      <c r="S19" s="6">
        <v>21</v>
      </c>
    </row>
    <row r="20" spans="1:19" ht="15.75">
      <c r="A20" s="4">
        <v>2</v>
      </c>
      <c r="B20" s="4">
        <v>5</v>
      </c>
      <c r="C20" s="4">
        <v>10.3</v>
      </c>
      <c r="D20" s="4">
        <v>9</v>
      </c>
      <c r="E20" s="4">
        <v>23</v>
      </c>
      <c r="F20" s="4"/>
      <c r="G20" s="4">
        <v>10</v>
      </c>
      <c r="H20" s="4" t="s">
        <v>297</v>
      </c>
      <c r="I20" s="4">
        <v>14.739999999999998</v>
      </c>
      <c r="J20" s="4">
        <v>9</v>
      </c>
      <c r="K20" s="4">
        <v>12.3</v>
      </c>
      <c r="L20" s="21">
        <v>10</v>
      </c>
      <c r="M20" s="6" t="s">
        <v>313</v>
      </c>
      <c r="N20" s="6"/>
      <c r="O20" s="9">
        <v>9</v>
      </c>
      <c r="P20" s="6">
        <v>1.17</v>
      </c>
      <c r="Q20" s="6">
        <v>3.79</v>
      </c>
      <c r="R20" s="6">
        <v>6.59</v>
      </c>
      <c r="S20" s="6">
        <v>22.99</v>
      </c>
    </row>
    <row r="21" spans="1:19" ht="15.75">
      <c r="A21" s="4">
        <v>1</v>
      </c>
      <c r="B21" s="4">
        <v>4</v>
      </c>
      <c r="C21" s="4">
        <v>10.4</v>
      </c>
      <c r="D21" s="4">
        <v>9</v>
      </c>
      <c r="E21" s="4">
        <v>23.2</v>
      </c>
      <c r="F21" s="4"/>
      <c r="G21" s="4">
        <v>10</v>
      </c>
      <c r="H21" s="4" t="s">
        <v>194</v>
      </c>
      <c r="I21" s="4">
        <v>15.239999999999998</v>
      </c>
      <c r="J21" s="4">
        <v>9</v>
      </c>
      <c r="K21" s="4">
        <v>12.5</v>
      </c>
      <c r="L21" s="21">
        <v>10</v>
      </c>
      <c r="M21" s="6" t="s">
        <v>197</v>
      </c>
      <c r="N21" s="6"/>
      <c r="O21" s="9">
        <v>10</v>
      </c>
      <c r="P21" s="6">
        <v>1.18</v>
      </c>
      <c r="Q21" s="6">
        <v>3.8</v>
      </c>
      <c r="R21" s="6">
        <v>6.6</v>
      </c>
      <c r="S21" s="6">
        <v>23</v>
      </c>
    </row>
    <row r="22" spans="1:19" ht="15.75">
      <c r="A22" s="4">
        <v>0</v>
      </c>
      <c r="B22" s="4">
        <v>4</v>
      </c>
      <c r="C22" s="4">
        <v>10.5</v>
      </c>
      <c r="D22" s="4">
        <v>8</v>
      </c>
      <c r="E22" s="4">
        <v>23.3</v>
      </c>
      <c r="G22" s="4">
        <v>9</v>
      </c>
      <c r="H22" s="4" t="s">
        <v>298</v>
      </c>
      <c r="J22" s="4">
        <v>8</v>
      </c>
      <c r="K22" s="4">
        <v>12.6</v>
      </c>
      <c r="L22" s="21">
        <v>9</v>
      </c>
      <c r="M22" s="6" t="s">
        <v>314</v>
      </c>
      <c r="N22" s="12"/>
      <c r="O22" s="9">
        <v>10</v>
      </c>
      <c r="P22" s="6">
        <v>1.21</v>
      </c>
      <c r="Q22" s="6">
        <v>3.94</v>
      </c>
      <c r="R22" s="6">
        <v>6.99</v>
      </c>
      <c r="S22" s="6">
        <v>24.99</v>
      </c>
    </row>
    <row r="23" spans="2:19" ht="15.75">
      <c r="B23" s="4">
        <v>3</v>
      </c>
      <c r="C23" s="4">
        <v>10.6</v>
      </c>
      <c r="D23" s="4">
        <v>8</v>
      </c>
      <c r="E23" s="4">
        <v>23.6</v>
      </c>
      <c r="G23" s="4">
        <v>9</v>
      </c>
      <c r="H23" s="4" t="s">
        <v>142</v>
      </c>
      <c r="J23" s="4">
        <v>8</v>
      </c>
      <c r="K23" s="4">
        <v>12.8</v>
      </c>
      <c r="L23" s="21">
        <v>9</v>
      </c>
      <c r="M23" s="6" t="s">
        <v>126</v>
      </c>
      <c r="N23" s="12"/>
      <c r="O23" s="9">
        <v>11</v>
      </c>
      <c r="P23" s="6">
        <v>1.22</v>
      </c>
      <c r="Q23" s="6">
        <v>3.95</v>
      </c>
      <c r="R23" s="6">
        <v>7</v>
      </c>
      <c r="S23" s="6">
        <v>25</v>
      </c>
    </row>
    <row r="24" spans="2:19" ht="15.75">
      <c r="B24" s="4">
        <v>3</v>
      </c>
      <c r="C24" s="4">
        <v>10.8</v>
      </c>
      <c r="D24" s="4">
        <v>7</v>
      </c>
      <c r="E24" s="4">
        <v>23.7</v>
      </c>
      <c r="G24" s="4">
        <v>8</v>
      </c>
      <c r="H24" s="4" t="s">
        <v>243</v>
      </c>
      <c r="J24" s="4">
        <v>7</v>
      </c>
      <c r="K24" s="4">
        <v>12.9</v>
      </c>
      <c r="L24" s="21">
        <v>8</v>
      </c>
      <c r="M24" s="6" t="s">
        <v>274</v>
      </c>
      <c r="N24" s="12"/>
      <c r="O24" s="9">
        <v>11</v>
      </c>
      <c r="P24" s="6">
        <v>1.25</v>
      </c>
      <c r="Q24" s="6">
        <v>4.09</v>
      </c>
      <c r="R24" s="6">
        <v>7.39</v>
      </c>
      <c r="S24" s="6">
        <v>28.99</v>
      </c>
    </row>
    <row r="25" spans="2:19" ht="15.75">
      <c r="B25" s="4">
        <v>2</v>
      </c>
      <c r="C25" s="4">
        <v>10.9</v>
      </c>
      <c r="D25" s="4">
        <v>7</v>
      </c>
      <c r="E25" s="4">
        <v>24</v>
      </c>
      <c r="G25" s="4">
        <v>8</v>
      </c>
      <c r="H25" s="4" t="s">
        <v>202</v>
      </c>
      <c r="J25" s="4">
        <v>7</v>
      </c>
      <c r="K25" s="4">
        <v>13.2</v>
      </c>
      <c r="L25" s="21">
        <v>8</v>
      </c>
      <c r="M25" s="6" t="s">
        <v>205</v>
      </c>
      <c r="N25" s="12"/>
      <c r="O25" s="9">
        <v>12</v>
      </c>
      <c r="P25" s="6">
        <v>1.26</v>
      </c>
      <c r="Q25" s="6">
        <v>4.1</v>
      </c>
      <c r="R25" s="6">
        <v>7.4</v>
      </c>
      <c r="S25" s="6">
        <v>29</v>
      </c>
    </row>
    <row r="26" spans="2:19" ht="15.75">
      <c r="B26" s="4">
        <v>2</v>
      </c>
      <c r="C26" s="4">
        <v>11.1</v>
      </c>
      <c r="D26" s="4">
        <v>6</v>
      </c>
      <c r="E26" s="4">
        <v>24.1</v>
      </c>
      <c r="G26" s="4">
        <v>7</v>
      </c>
      <c r="H26" s="4" t="s">
        <v>299</v>
      </c>
      <c r="J26" s="4">
        <v>6</v>
      </c>
      <c r="K26" s="4">
        <v>13.3</v>
      </c>
      <c r="L26" s="21">
        <v>7</v>
      </c>
      <c r="M26" s="6" t="s">
        <v>315</v>
      </c>
      <c r="N26" s="12"/>
      <c r="O26" s="9">
        <v>12</v>
      </c>
      <c r="P26" s="6">
        <v>1.29</v>
      </c>
      <c r="Q26" s="6">
        <v>4.19</v>
      </c>
      <c r="R26" s="6">
        <v>7.79</v>
      </c>
      <c r="S26" s="6">
        <v>32.99</v>
      </c>
    </row>
    <row r="27" spans="2:19" ht="15.75">
      <c r="B27" s="4">
        <v>1</v>
      </c>
      <c r="C27" s="4">
        <v>11.2</v>
      </c>
      <c r="D27" s="4">
        <v>6</v>
      </c>
      <c r="E27" s="4">
        <v>24.4</v>
      </c>
      <c r="G27" s="4">
        <v>7</v>
      </c>
      <c r="H27" s="4" t="s">
        <v>208</v>
      </c>
      <c r="J27" s="4">
        <v>6</v>
      </c>
      <c r="K27" s="4">
        <v>13.6</v>
      </c>
      <c r="L27" s="21">
        <v>7</v>
      </c>
      <c r="M27" s="6" t="s">
        <v>211</v>
      </c>
      <c r="N27" s="12"/>
      <c r="O27" s="9">
        <v>13</v>
      </c>
      <c r="P27" s="6">
        <v>1.3</v>
      </c>
      <c r="Q27" s="6">
        <v>4.2</v>
      </c>
      <c r="R27" s="6">
        <v>7.8</v>
      </c>
      <c r="S27" s="6">
        <v>33</v>
      </c>
    </row>
    <row r="28" spans="2:19" ht="15.75">
      <c r="B28" s="4">
        <v>1</v>
      </c>
      <c r="C28" s="4">
        <v>11.6</v>
      </c>
      <c r="D28" s="4">
        <v>5</v>
      </c>
      <c r="E28" s="4">
        <v>24.5</v>
      </c>
      <c r="G28" s="4">
        <v>6</v>
      </c>
      <c r="H28" s="4" t="s">
        <v>300</v>
      </c>
      <c r="J28" s="4">
        <v>5</v>
      </c>
      <c r="K28" s="4">
        <v>13.7</v>
      </c>
      <c r="L28" s="21">
        <v>6</v>
      </c>
      <c r="M28" s="6" t="s">
        <v>316</v>
      </c>
      <c r="N28" s="12"/>
      <c r="O28" s="9">
        <v>13</v>
      </c>
      <c r="P28" s="6">
        <v>1.32</v>
      </c>
      <c r="Q28" s="6">
        <v>4.29</v>
      </c>
      <c r="R28" s="6">
        <v>8.19</v>
      </c>
      <c r="S28" s="6">
        <v>34.99</v>
      </c>
    </row>
    <row r="29" spans="2:19" ht="15.75">
      <c r="B29" s="10">
        <v>0</v>
      </c>
      <c r="C29" s="4">
        <v>11.7</v>
      </c>
      <c r="D29" s="4">
        <v>5</v>
      </c>
      <c r="E29" s="4">
        <v>24.8</v>
      </c>
      <c r="G29" s="4">
        <v>6</v>
      </c>
      <c r="H29" s="4" t="s">
        <v>215</v>
      </c>
      <c r="J29" s="4">
        <v>5</v>
      </c>
      <c r="K29" s="4">
        <v>14</v>
      </c>
      <c r="L29" s="21">
        <v>6</v>
      </c>
      <c r="M29" s="6" t="s">
        <v>217</v>
      </c>
      <c r="N29" s="12"/>
      <c r="O29" s="9">
        <v>14</v>
      </c>
      <c r="P29" s="6">
        <v>1.33</v>
      </c>
      <c r="Q29" s="6">
        <v>4.3</v>
      </c>
      <c r="R29" s="6">
        <v>8.2</v>
      </c>
      <c r="S29" s="6">
        <v>35</v>
      </c>
    </row>
    <row r="30" spans="4:19" ht="15.75">
      <c r="D30" s="4">
        <v>4</v>
      </c>
      <c r="E30" s="4">
        <v>24.9</v>
      </c>
      <c r="G30" s="4">
        <v>5</v>
      </c>
      <c r="H30" s="4" t="s">
        <v>301</v>
      </c>
      <c r="J30" s="4">
        <v>4</v>
      </c>
      <c r="K30" s="4">
        <v>14.1</v>
      </c>
      <c r="L30" s="21">
        <v>5</v>
      </c>
      <c r="M30" s="6" t="s">
        <v>317</v>
      </c>
      <c r="N30" s="12"/>
      <c r="O30" s="9">
        <v>14</v>
      </c>
      <c r="P30" s="6">
        <v>1.35</v>
      </c>
      <c r="Q30" s="6">
        <v>4.39</v>
      </c>
      <c r="R30" s="6">
        <v>8.59</v>
      </c>
      <c r="S30" s="6">
        <v>36.99</v>
      </c>
    </row>
    <row r="31" spans="4:19" ht="15.75">
      <c r="D31" s="4">
        <v>4</v>
      </c>
      <c r="E31" s="4">
        <v>25.3</v>
      </c>
      <c r="G31" s="4">
        <v>5</v>
      </c>
      <c r="H31" s="4" t="s">
        <v>220</v>
      </c>
      <c r="J31" s="4">
        <v>4</v>
      </c>
      <c r="K31" s="4">
        <v>14.5</v>
      </c>
      <c r="L31" s="21">
        <v>5</v>
      </c>
      <c r="M31" s="6" t="s">
        <v>222</v>
      </c>
      <c r="N31" s="12"/>
      <c r="O31" s="9">
        <v>15</v>
      </c>
      <c r="P31" s="6">
        <v>1.36</v>
      </c>
      <c r="Q31" s="6">
        <v>4.4</v>
      </c>
      <c r="R31" s="6">
        <v>8.6</v>
      </c>
      <c r="S31" s="6">
        <v>37</v>
      </c>
    </row>
    <row r="32" spans="4:19" ht="15.75">
      <c r="D32" s="4">
        <v>3</v>
      </c>
      <c r="E32" s="4">
        <v>25.4</v>
      </c>
      <c r="G32" s="4">
        <v>4</v>
      </c>
      <c r="H32" s="4" t="s">
        <v>302</v>
      </c>
      <c r="J32" s="4">
        <v>3</v>
      </c>
      <c r="K32" s="4">
        <v>14.6</v>
      </c>
      <c r="L32" s="21">
        <v>4</v>
      </c>
      <c r="M32" s="6" t="s">
        <v>318</v>
      </c>
      <c r="N32" s="12"/>
      <c r="O32" s="9">
        <v>15</v>
      </c>
      <c r="P32" s="6">
        <v>1.38</v>
      </c>
      <c r="Q32" s="6">
        <v>4.49</v>
      </c>
      <c r="R32" s="6">
        <v>8.99</v>
      </c>
      <c r="S32" s="6">
        <v>38.99</v>
      </c>
    </row>
    <row r="33" spans="4:19" ht="15.75">
      <c r="D33" s="4">
        <v>3</v>
      </c>
      <c r="E33" s="4">
        <v>25.8</v>
      </c>
      <c r="G33" s="4">
        <v>4</v>
      </c>
      <c r="H33" s="4" t="s">
        <v>225</v>
      </c>
      <c r="J33" s="4">
        <v>3</v>
      </c>
      <c r="K33" s="4">
        <v>15</v>
      </c>
      <c r="L33" s="21">
        <v>4</v>
      </c>
      <c r="M33" s="6" t="s">
        <v>145</v>
      </c>
      <c r="N33" s="12"/>
      <c r="O33" s="9">
        <v>16</v>
      </c>
      <c r="P33" s="6">
        <v>1.39</v>
      </c>
      <c r="Q33" s="6">
        <v>4.5</v>
      </c>
      <c r="R33" s="6">
        <v>9</v>
      </c>
      <c r="S33" s="6">
        <v>39</v>
      </c>
    </row>
    <row r="34" spans="4:19" ht="15.75">
      <c r="D34" s="4">
        <v>2</v>
      </c>
      <c r="E34" s="4">
        <v>25.9</v>
      </c>
      <c r="G34" s="4">
        <v>3</v>
      </c>
      <c r="H34" s="4" t="s">
        <v>303</v>
      </c>
      <c r="J34" s="4">
        <v>2</v>
      </c>
      <c r="K34" s="4">
        <v>15.1</v>
      </c>
      <c r="L34" s="21">
        <v>3</v>
      </c>
      <c r="M34" s="6" t="s">
        <v>244</v>
      </c>
      <c r="N34" s="12"/>
      <c r="O34" s="9">
        <v>16</v>
      </c>
      <c r="P34" s="6">
        <v>1.41</v>
      </c>
      <c r="Q34" s="6">
        <v>4.59</v>
      </c>
      <c r="R34" s="6">
        <v>9.39</v>
      </c>
      <c r="S34" s="6">
        <v>40.99</v>
      </c>
    </row>
    <row r="35" spans="4:19" ht="15.75">
      <c r="D35" s="4">
        <v>2</v>
      </c>
      <c r="E35" s="4">
        <v>26.3</v>
      </c>
      <c r="G35" s="4">
        <v>3</v>
      </c>
      <c r="H35" s="4" t="s">
        <v>228</v>
      </c>
      <c r="J35" s="4">
        <v>2</v>
      </c>
      <c r="K35" s="4">
        <v>15.5</v>
      </c>
      <c r="L35" s="21">
        <v>3</v>
      </c>
      <c r="M35" s="6" t="s">
        <v>230</v>
      </c>
      <c r="N35" s="12"/>
      <c r="O35" s="9">
        <v>17</v>
      </c>
      <c r="P35" s="6">
        <v>1.42</v>
      </c>
      <c r="Q35" s="6">
        <v>4.6</v>
      </c>
      <c r="R35" s="6">
        <v>9.4</v>
      </c>
      <c r="S35" s="6">
        <v>41</v>
      </c>
    </row>
    <row r="36" spans="4:19" ht="15.75">
      <c r="D36" s="4">
        <v>1</v>
      </c>
      <c r="E36" s="4">
        <v>26.4</v>
      </c>
      <c r="G36" s="4">
        <v>2</v>
      </c>
      <c r="H36" s="4" t="s">
        <v>304</v>
      </c>
      <c r="J36" s="4">
        <v>1</v>
      </c>
      <c r="K36" s="4">
        <v>15.6</v>
      </c>
      <c r="L36" s="21">
        <v>2</v>
      </c>
      <c r="M36" s="6" t="s">
        <v>319</v>
      </c>
      <c r="N36" s="12"/>
      <c r="O36" s="9">
        <v>17</v>
      </c>
      <c r="P36" s="6">
        <v>1.43</v>
      </c>
      <c r="Q36" s="6">
        <v>4.69</v>
      </c>
      <c r="R36" s="6">
        <v>9.69</v>
      </c>
      <c r="S36" s="6">
        <v>42.99</v>
      </c>
    </row>
    <row r="37" spans="4:19" ht="15.75">
      <c r="D37" s="4">
        <v>1</v>
      </c>
      <c r="E37" s="4">
        <v>26.8</v>
      </c>
      <c r="G37" s="4">
        <v>2</v>
      </c>
      <c r="H37" s="4" t="s">
        <v>233</v>
      </c>
      <c r="J37" s="4">
        <v>1</v>
      </c>
      <c r="K37" s="4">
        <v>16</v>
      </c>
      <c r="L37" s="21">
        <v>2</v>
      </c>
      <c r="M37" s="6" t="s">
        <v>236</v>
      </c>
      <c r="N37" s="12"/>
      <c r="O37" s="9">
        <v>18</v>
      </c>
      <c r="P37" s="6">
        <v>1.44</v>
      </c>
      <c r="Q37" s="6">
        <v>4.7</v>
      </c>
      <c r="R37" s="6">
        <v>9.7</v>
      </c>
      <c r="S37" s="6">
        <v>43</v>
      </c>
    </row>
    <row r="38" spans="4:19" ht="15.75">
      <c r="D38" s="4">
        <v>0</v>
      </c>
      <c r="E38" s="4">
        <v>26.9</v>
      </c>
      <c r="G38" s="4">
        <v>1</v>
      </c>
      <c r="H38" s="4" t="s">
        <v>305</v>
      </c>
      <c r="J38" s="10">
        <v>0</v>
      </c>
      <c r="K38" s="4">
        <v>16.1</v>
      </c>
      <c r="L38" s="21">
        <v>1</v>
      </c>
      <c r="M38" s="6" t="s">
        <v>320</v>
      </c>
      <c r="N38" s="12"/>
      <c r="O38" s="9">
        <v>18</v>
      </c>
      <c r="P38" s="6">
        <v>1.45</v>
      </c>
      <c r="Q38" s="6">
        <v>4.79</v>
      </c>
      <c r="R38" s="6">
        <v>9.99</v>
      </c>
      <c r="S38" s="6">
        <v>44.99</v>
      </c>
    </row>
    <row r="39" spans="4:19" ht="15.75">
      <c r="D39" s="11"/>
      <c r="G39" s="4">
        <v>1</v>
      </c>
      <c r="H39" s="4" t="s">
        <v>239</v>
      </c>
      <c r="L39" s="21">
        <v>1</v>
      </c>
      <c r="M39" s="6" t="s">
        <v>242</v>
      </c>
      <c r="N39" s="12"/>
      <c r="O39" s="9">
        <v>19</v>
      </c>
      <c r="P39" s="6">
        <v>1.46</v>
      </c>
      <c r="Q39" s="6">
        <v>4.8</v>
      </c>
      <c r="R39" s="6">
        <v>10</v>
      </c>
      <c r="S39" s="6">
        <v>45</v>
      </c>
    </row>
    <row r="40" spans="4:19" ht="15.75">
      <c r="D40" s="11"/>
      <c r="G40" s="4">
        <v>0</v>
      </c>
      <c r="H40" s="4" t="s">
        <v>306</v>
      </c>
      <c r="L40" s="22">
        <v>0</v>
      </c>
      <c r="M40" s="6" t="s">
        <v>321</v>
      </c>
      <c r="N40" s="12"/>
      <c r="O40" s="9">
        <v>20</v>
      </c>
      <c r="P40" s="6">
        <v>1.47</v>
      </c>
      <c r="Q40" s="6">
        <v>4.81</v>
      </c>
      <c r="R40" s="6">
        <v>10.01</v>
      </c>
      <c r="S40" s="6">
        <v>45.01</v>
      </c>
    </row>
    <row r="41" spans="4:14" ht="15.75">
      <c r="D41" s="11"/>
      <c r="M41" s="20"/>
      <c r="N41" s="23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1" sqref="D31"/>
    </sheetView>
  </sheetViews>
  <sheetFormatPr defaultColWidth="9.140625" defaultRowHeight="15"/>
  <sheetData>
    <row r="1" spans="1:16" ht="15.75">
      <c r="A1" s="298" t="s">
        <v>2</v>
      </c>
      <c r="B1" s="292" t="s">
        <v>3</v>
      </c>
      <c r="C1" s="293"/>
      <c r="D1" s="292" t="s">
        <v>4</v>
      </c>
      <c r="E1" s="293"/>
      <c r="F1" s="292" t="s">
        <v>5</v>
      </c>
      <c r="G1" s="293"/>
      <c r="H1" s="292" t="s">
        <v>6</v>
      </c>
      <c r="I1" s="293"/>
      <c r="J1" s="292" t="s">
        <v>7</v>
      </c>
      <c r="K1" s="293"/>
      <c r="L1" s="4" t="s">
        <v>8</v>
      </c>
      <c r="M1" s="4" t="s">
        <v>9</v>
      </c>
      <c r="N1" s="4" t="s">
        <v>10</v>
      </c>
      <c r="O1" s="4" t="s">
        <v>11</v>
      </c>
      <c r="P1" s="2" t="s">
        <v>12</v>
      </c>
    </row>
    <row r="2" spans="1:16" ht="15">
      <c r="A2" s="299"/>
      <c r="B2" s="7" t="s">
        <v>13</v>
      </c>
      <c r="C2" s="7" t="s">
        <v>14</v>
      </c>
      <c r="D2" s="7" t="s">
        <v>13</v>
      </c>
      <c r="E2" s="7" t="s">
        <v>14</v>
      </c>
      <c r="F2" s="7" t="s">
        <v>13</v>
      </c>
      <c r="G2" s="7" t="s">
        <v>14</v>
      </c>
      <c r="H2" s="7" t="s">
        <v>13</v>
      </c>
      <c r="I2" s="7" t="s">
        <v>14</v>
      </c>
      <c r="J2" s="7" t="s">
        <v>13</v>
      </c>
      <c r="K2" s="7" t="s">
        <v>14</v>
      </c>
      <c r="L2" s="289" t="s">
        <v>15</v>
      </c>
      <c r="M2" s="289" t="s">
        <v>15</v>
      </c>
      <c r="N2" s="289" t="s">
        <v>15</v>
      </c>
      <c r="O2" s="289" t="s">
        <v>15</v>
      </c>
      <c r="P2" s="2"/>
    </row>
    <row r="3" spans="1:16" ht="15.75">
      <c r="A3" s="4">
        <v>20</v>
      </c>
      <c r="B3" s="294">
        <v>8.05</v>
      </c>
      <c r="C3" s="295"/>
      <c r="D3" s="296" t="s">
        <v>15</v>
      </c>
      <c r="E3" s="297"/>
      <c r="F3" s="296" t="s">
        <v>15</v>
      </c>
      <c r="G3" s="297"/>
      <c r="H3" s="296" t="s">
        <v>15</v>
      </c>
      <c r="I3" s="297"/>
      <c r="J3" s="296" t="s">
        <v>15</v>
      </c>
      <c r="K3" s="297"/>
      <c r="L3" s="290"/>
      <c r="M3" s="290"/>
      <c r="N3" s="290"/>
      <c r="O3" s="290"/>
      <c r="P3" s="2"/>
    </row>
    <row r="4" spans="1:16" ht="15.75">
      <c r="A4" s="4">
        <v>19</v>
      </c>
      <c r="B4" s="4">
        <v>8.04</v>
      </c>
      <c r="C4" s="4" t="s">
        <v>16</v>
      </c>
      <c r="D4" s="4">
        <v>19.44</v>
      </c>
      <c r="E4" s="4" t="s">
        <v>17</v>
      </c>
      <c r="F4" s="4" t="s">
        <v>18</v>
      </c>
      <c r="G4" s="4" t="s">
        <v>19</v>
      </c>
      <c r="H4" s="4">
        <v>9.84</v>
      </c>
      <c r="I4" s="4" t="s">
        <v>20</v>
      </c>
      <c r="J4" s="6" t="s">
        <v>21</v>
      </c>
      <c r="K4" s="6" t="s">
        <v>22</v>
      </c>
      <c r="L4" s="6">
        <v>1.64</v>
      </c>
      <c r="M4" s="6">
        <v>5.5</v>
      </c>
      <c r="N4" s="6">
        <v>14</v>
      </c>
      <c r="O4" s="6">
        <v>60</v>
      </c>
      <c r="P4" s="2"/>
    </row>
    <row r="5" spans="1:16" ht="15.75">
      <c r="A5" s="4">
        <v>18</v>
      </c>
      <c r="B5" s="4">
        <v>8.139999999999999</v>
      </c>
      <c r="C5" s="4" t="s">
        <v>23</v>
      </c>
      <c r="D5" s="4">
        <v>19.540000000000003</v>
      </c>
      <c r="E5" s="4" t="s">
        <v>24</v>
      </c>
      <c r="F5" s="4" t="s">
        <v>25</v>
      </c>
      <c r="G5" s="4" t="s">
        <v>26</v>
      </c>
      <c r="H5" s="4">
        <v>9.94</v>
      </c>
      <c r="I5" s="4" t="s">
        <v>27</v>
      </c>
      <c r="J5" s="6" t="s">
        <v>28</v>
      </c>
      <c r="K5" s="6" t="s">
        <v>29</v>
      </c>
      <c r="L5" s="6">
        <v>1.6199999999999999</v>
      </c>
      <c r="M5" s="6">
        <v>5.4</v>
      </c>
      <c r="N5" s="6">
        <v>13.6</v>
      </c>
      <c r="O5" s="6">
        <v>56</v>
      </c>
      <c r="P5" s="2"/>
    </row>
    <row r="6" spans="1:16" ht="15.75">
      <c r="A6" s="4">
        <v>17</v>
      </c>
      <c r="B6" s="4">
        <v>8.239999999999998</v>
      </c>
      <c r="C6" s="4" t="s">
        <v>30</v>
      </c>
      <c r="D6" s="4">
        <v>19.640000000000004</v>
      </c>
      <c r="E6" s="4" t="s">
        <v>31</v>
      </c>
      <c r="F6" s="4" t="s">
        <v>32</v>
      </c>
      <c r="G6" s="4" t="s">
        <v>33</v>
      </c>
      <c r="H6" s="4">
        <v>10.04</v>
      </c>
      <c r="I6" s="4" t="s">
        <v>34</v>
      </c>
      <c r="J6" s="6" t="s">
        <v>35</v>
      </c>
      <c r="K6" s="6" t="s">
        <v>36</v>
      </c>
      <c r="L6" s="6">
        <v>1.5999999999999999</v>
      </c>
      <c r="M6" s="6">
        <v>5.300000000000001</v>
      </c>
      <c r="N6" s="6">
        <v>13.2</v>
      </c>
      <c r="O6" s="6">
        <v>52</v>
      </c>
      <c r="P6" s="2"/>
    </row>
    <row r="7" spans="1:16" ht="15.75">
      <c r="A7" s="4">
        <v>16</v>
      </c>
      <c r="B7" s="4">
        <v>8.339999999999998</v>
      </c>
      <c r="C7" s="4" t="s">
        <v>37</v>
      </c>
      <c r="D7" s="4">
        <v>19.840000000000003</v>
      </c>
      <c r="E7" s="4" t="s">
        <v>38</v>
      </c>
      <c r="F7" s="4" t="s">
        <v>39</v>
      </c>
      <c r="G7" s="4" t="s">
        <v>40</v>
      </c>
      <c r="H7" s="4">
        <v>10.239999999999998</v>
      </c>
      <c r="I7" s="4" t="s">
        <v>41</v>
      </c>
      <c r="J7" s="6" t="s">
        <v>42</v>
      </c>
      <c r="K7" s="6" t="s">
        <v>43</v>
      </c>
      <c r="L7" s="6">
        <v>1.5699999999999998</v>
      </c>
      <c r="M7" s="6">
        <v>5.200000000000001</v>
      </c>
      <c r="N7" s="6">
        <v>12.7</v>
      </c>
      <c r="O7" s="6">
        <v>48</v>
      </c>
      <c r="P7" s="2"/>
    </row>
    <row r="8" spans="1:16" ht="15.75">
      <c r="A8" s="4">
        <v>15</v>
      </c>
      <c r="B8" s="4">
        <v>8.439999999999998</v>
      </c>
      <c r="C8" s="4" t="s">
        <v>44</v>
      </c>
      <c r="D8" s="4">
        <v>20.040000000000003</v>
      </c>
      <c r="E8" s="4" t="s">
        <v>45</v>
      </c>
      <c r="F8" s="4" t="s">
        <v>46</v>
      </c>
      <c r="G8" s="4" t="s">
        <v>47</v>
      </c>
      <c r="H8" s="4">
        <v>10.439999999999998</v>
      </c>
      <c r="I8" s="4" t="s">
        <v>48</v>
      </c>
      <c r="J8" s="6" t="s">
        <v>49</v>
      </c>
      <c r="K8" s="6" t="s">
        <v>50</v>
      </c>
      <c r="L8" s="6">
        <v>1.5399999999999998</v>
      </c>
      <c r="M8" s="6">
        <v>5.100000000000001</v>
      </c>
      <c r="N8" s="6">
        <v>12.2</v>
      </c>
      <c r="O8" s="6">
        <v>44</v>
      </c>
      <c r="P8" s="2"/>
    </row>
    <row r="9" spans="1:16" ht="15.75">
      <c r="A9" s="4">
        <v>14</v>
      </c>
      <c r="B9" s="4">
        <v>8.539999999999997</v>
      </c>
      <c r="C9" s="4" t="s">
        <v>51</v>
      </c>
      <c r="D9" s="4">
        <v>20.240000000000002</v>
      </c>
      <c r="E9" s="4" t="s">
        <v>52</v>
      </c>
      <c r="F9" s="5" t="s">
        <v>53</v>
      </c>
      <c r="G9" s="5" t="s">
        <v>54</v>
      </c>
      <c r="H9" s="4">
        <v>10.639999999999997</v>
      </c>
      <c r="I9" s="4" t="s">
        <v>55</v>
      </c>
      <c r="J9" s="6" t="s">
        <v>56</v>
      </c>
      <c r="K9" s="6" t="s">
        <v>57</v>
      </c>
      <c r="L9" s="6">
        <v>1.5099999999999998</v>
      </c>
      <c r="M9" s="6">
        <v>5.000000000000002</v>
      </c>
      <c r="N9" s="6">
        <v>11.7</v>
      </c>
      <c r="O9" s="6">
        <v>41</v>
      </c>
      <c r="P9" s="2"/>
    </row>
    <row r="10" spans="1:16" ht="15.75">
      <c r="A10" s="4">
        <v>13</v>
      </c>
      <c r="B10" s="4">
        <v>8.639999999999997</v>
      </c>
      <c r="C10" s="4" t="s">
        <v>58</v>
      </c>
      <c r="D10" s="4">
        <v>20.44</v>
      </c>
      <c r="E10" s="4" t="s">
        <v>59</v>
      </c>
      <c r="F10" s="4" t="s">
        <v>60</v>
      </c>
      <c r="G10" s="4" t="s">
        <v>61</v>
      </c>
      <c r="H10" s="4">
        <v>10.839999999999996</v>
      </c>
      <c r="I10" s="4" t="s">
        <v>62</v>
      </c>
      <c r="J10" s="6" t="s">
        <v>63</v>
      </c>
      <c r="K10" s="6" t="s">
        <v>64</v>
      </c>
      <c r="L10" s="6">
        <v>1.4799999999999998</v>
      </c>
      <c r="M10" s="6">
        <v>4.850000000000001</v>
      </c>
      <c r="N10" s="6">
        <v>11.2</v>
      </c>
      <c r="O10" s="6">
        <v>38</v>
      </c>
      <c r="P10" s="2"/>
    </row>
    <row r="11" spans="1:16" ht="15.75">
      <c r="A11" s="4">
        <v>12</v>
      </c>
      <c r="B11" s="4">
        <v>8.739999999999997</v>
      </c>
      <c r="C11" s="4" t="s">
        <v>65</v>
      </c>
      <c r="D11" s="4">
        <v>20.740000000000002</v>
      </c>
      <c r="E11" s="4" t="s">
        <v>66</v>
      </c>
      <c r="F11" s="4" t="s">
        <v>67</v>
      </c>
      <c r="G11" s="4" t="s">
        <v>68</v>
      </c>
      <c r="H11" s="4">
        <v>11.039999999999996</v>
      </c>
      <c r="I11" s="4" t="s">
        <v>69</v>
      </c>
      <c r="J11" s="6" t="s">
        <v>70</v>
      </c>
      <c r="K11" s="6" t="s">
        <v>71</v>
      </c>
      <c r="L11" s="6">
        <v>1.4499999999999997</v>
      </c>
      <c r="M11" s="6">
        <v>4.700000000000001</v>
      </c>
      <c r="N11" s="6">
        <v>10.7</v>
      </c>
      <c r="O11" s="6">
        <v>35</v>
      </c>
      <c r="P11" s="2"/>
    </row>
    <row r="12" spans="1:16" ht="15.75">
      <c r="A12" s="4">
        <v>11</v>
      </c>
      <c r="B12" s="4">
        <v>8.839999999999996</v>
      </c>
      <c r="C12" s="4" t="s">
        <v>72</v>
      </c>
      <c r="D12" s="4">
        <v>21.040000000000003</v>
      </c>
      <c r="E12" s="4" t="s">
        <v>73</v>
      </c>
      <c r="F12" s="4" t="s">
        <v>74</v>
      </c>
      <c r="G12" s="4" t="s">
        <v>75</v>
      </c>
      <c r="H12" s="4">
        <v>11.239999999999995</v>
      </c>
      <c r="I12" s="4" t="s">
        <v>76</v>
      </c>
      <c r="J12" s="6" t="s">
        <v>77</v>
      </c>
      <c r="K12" s="6" t="s">
        <v>78</v>
      </c>
      <c r="L12" s="6">
        <v>1.4199999999999997</v>
      </c>
      <c r="M12" s="6">
        <v>4.550000000000001</v>
      </c>
      <c r="N12" s="6">
        <v>10.2</v>
      </c>
      <c r="O12" s="6">
        <v>32</v>
      </c>
      <c r="P12" s="2"/>
    </row>
    <row r="13" spans="1:16" ht="15.75">
      <c r="A13" s="4">
        <v>10</v>
      </c>
      <c r="B13" s="4">
        <v>8.939999999999996</v>
      </c>
      <c r="C13" s="4" t="s">
        <v>79</v>
      </c>
      <c r="D13" s="4">
        <v>21.340000000000003</v>
      </c>
      <c r="E13" s="4" t="s">
        <v>80</v>
      </c>
      <c r="F13" s="4" t="s">
        <v>81</v>
      </c>
      <c r="G13" s="4" t="s">
        <v>82</v>
      </c>
      <c r="H13" s="4">
        <v>11.539999999999996</v>
      </c>
      <c r="I13" s="4" t="s">
        <v>83</v>
      </c>
      <c r="J13" s="6" t="s">
        <v>84</v>
      </c>
      <c r="K13" s="6" t="s">
        <v>85</v>
      </c>
      <c r="L13" s="6">
        <v>1.3799999999999997</v>
      </c>
      <c r="M13" s="6">
        <v>4.4</v>
      </c>
      <c r="N13" s="6">
        <v>9.7</v>
      </c>
      <c r="O13" s="6">
        <v>30</v>
      </c>
      <c r="P13" s="2"/>
    </row>
    <row r="14" spans="1:16" ht="15.75">
      <c r="A14" s="4">
        <v>9</v>
      </c>
      <c r="B14" s="4">
        <v>9.039999999999996</v>
      </c>
      <c r="C14" s="4" t="s">
        <v>86</v>
      </c>
      <c r="D14" s="4">
        <v>21.640000000000004</v>
      </c>
      <c r="E14" s="4" t="s">
        <v>87</v>
      </c>
      <c r="F14" s="4" t="s">
        <v>88</v>
      </c>
      <c r="G14" s="4" t="s">
        <v>89</v>
      </c>
      <c r="H14" s="4">
        <v>11.839999999999996</v>
      </c>
      <c r="I14" s="4" t="s">
        <v>90</v>
      </c>
      <c r="J14" s="6" t="s">
        <v>91</v>
      </c>
      <c r="K14" s="6" t="s">
        <v>92</v>
      </c>
      <c r="L14" s="6">
        <v>1.3399999999999996</v>
      </c>
      <c r="M14" s="6">
        <v>4.25</v>
      </c>
      <c r="N14" s="6">
        <v>9.2</v>
      </c>
      <c r="O14" s="6">
        <v>28</v>
      </c>
      <c r="P14" s="2"/>
    </row>
    <row r="15" spans="1:16" ht="15.75">
      <c r="A15" s="4">
        <v>8</v>
      </c>
      <c r="B15" s="4">
        <v>9.139999999999995</v>
      </c>
      <c r="C15" s="4" t="s">
        <v>93</v>
      </c>
      <c r="D15" s="4">
        <v>22.040000000000003</v>
      </c>
      <c r="E15" s="4" t="s">
        <v>94</v>
      </c>
      <c r="F15" s="4" t="s">
        <v>95</v>
      </c>
      <c r="G15" s="4" t="s">
        <v>96</v>
      </c>
      <c r="H15" s="4">
        <v>12.139999999999997</v>
      </c>
      <c r="I15" s="4" t="s">
        <v>97</v>
      </c>
      <c r="J15" s="6" t="s">
        <v>98</v>
      </c>
      <c r="K15" s="6" t="s">
        <v>99</v>
      </c>
      <c r="L15" s="6">
        <v>1.2999999999999996</v>
      </c>
      <c r="M15" s="6">
        <v>4.1</v>
      </c>
      <c r="N15" s="6">
        <v>8.6</v>
      </c>
      <c r="O15" s="6">
        <v>26</v>
      </c>
      <c r="P15" s="2"/>
    </row>
    <row r="16" spans="1:16" ht="15.75">
      <c r="A16" s="4">
        <v>7</v>
      </c>
      <c r="B16" s="4">
        <v>9.339999999999995</v>
      </c>
      <c r="C16" s="4" t="s">
        <v>100</v>
      </c>
      <c r="D16" s="4">
        <v>22.44</v>
      </c>
      <c r="E16" s="4" t="s">
        <v>101</v>
      </c>
      <c r="F16" s="4" t="s">
        <v>102</v>
      </c>
      <c r="G16" s="4" t="s">
        <v>103</v>
      </c>
      <c r="H16" s="4">
        <v>12.539999999999997</v>
      </c>
      <c r="I16" s="4" t="s">
        <v>104</v>
      </c>
      <c r="J16" s="6" t="s">
        <v>105</v>
      </c>
      <c r="K16" s="6" t="s">
        <v>106</v>
      </c>
      <c r="L16" s="6">
        <v>1.2499999999999996</v>
      </c>
      <c r="M16" s="6">
        <v>3.8999999999999995</v>
      </c>
      <c r="N16" s="6">
        <v>8</v>
      </c>
      <c r="O16" s="6">
        <v>24</v>
      </c>
      <c r="P16" s="2"/>
    </row>
    <row r="17" spans="1:15" ht="15.75">
      <c r="A17" s="4">
        <v>6</v>
      </c>
      <c r="B17" s="4">
        <v>9.539999999999994</v>
      </c>
      <c r="C17" s="4" t="s">
        <v>107</v>
      </c>
      <c r="D17" s="4">
        <v>22.84</v>
      </c>
      <c r="E17" s="4" t="s">
        <v>108</v>
      </c>
      <c r="F17" s="4" t="s">
        <v>109</v>
      </c>
      <c r="G17" s="4" t="s">
        <v>110</v>
      </c>
      <c r="H17" s="4">
        <v>12.939999999999998</v>
      </c>
      <c r="I17" s="4" t="s">
        <v>111</v>
      </c>
      <c r="J17" s="6" t="s">
        <v>112</v>
      </c>
      <c r="K17" s="6" t="s">
        <v>113</v>
      </c>
      <c r="L17" s="6">
        <v>1.1999999999999995</v>
      </c>
      <c r="M17" s="6">
        <v>3.6999999999999993</v>
      </c>
      <c r="N17" s="6">
        <v>7.4</v>
      </c>
      <c r="O17" s="6">
        <v>22</v>
      </c>
    </row>
    <row r="18" spans="1:15" ht="15.75">
      <c r="A18" s="4">
        <v>5</v>
      </c>
      <c r="B18" s="4">
        <v>9.739999999999993</v>
      </c>
      <c r="C18" s="4" t="s">
        <v>114</v>
      </c>
      <c r="D18" s="4">
        <v>23.24</v>
      </c>
      <c r="E18" s="4" t="s">
        <v>115</v>
      </c>
      <c r="F18" s="4" t="s">
        <v>116</v>
      </c>
      <c r="G18" s="4" t="s">
        <v>117</v>
      </c>
      <c r="H18" s="4">
        <v>13.339999999999998</v>
      </c>
      <c r="I18" s="4" t="s">
        <v>118</v>
      </c>
      <c r="J18" s="6" t="s">
        <v>119</v>
      </c>
      <c r="K18" s="6" t="s">
        <v>120</v>
      </c>
      <c r="L18" s="6">
        <v>1.1499999999999995</v>
      </c>
      <c r="M18" s="6">
        <v>3.499999999999999</v>
      </c>
      <c r="N18" s="6">
        <v>6.800000000000001</v>
      </c>
      <c r="O18" s="6">
        <v>20</v>
      </c>
    </row>
    <row r="19" spans="1:15" ht="15.75">
      <c r="A19" s="4">
        <v>4</v>
      </c>
      <c r="B19" s="4">
        <v>9.939999999999992</v>
      </c>
      <c r="C19" s="4" t="s">
        <v>27</v>
      </c>
      <c r="D19" s="4">
        <v>23.74</v>
      </c>
      <c r="E19" s="4" t="s">
        <v>121</v>
      </c>
      <c r="F19" s="4" t="s">
        <v>122</v>
      </c>
      <c r="G19" s="4" t="s">
        <v>123</v>
      </c>
      <c r="H19" s="4">
        <v>13.839999999999998</v>
      </c>
      <c r="I19" s="4" t="s">
        <v>124</v>
      </c>
      <c r="J19" s="6" t="s">
        <v>125</v>
      </c>
      <c r="K19" s="6" t="s">
        <v>126</v>
      </c>
      <c r="L19" s="6">
        <v>1.0999999999999994</v>
      </c>
      <c r="M19" s="6">
        <v>3.299999999999999</v>
      </c>
      <c r="N19" s="6">
        <v>6.200000000000001</v>
      </c>
      <c r="O19" s="6">
        <v>19</v>
      </c>
    </row>
    <row r="20" spans="1:15" ht="15.75">
      <c r="A20" s="4">
        <v>3</v>
      </c>
      <c r="B20" s="4">
        <v>10.239999999999993</v>
      </c>
      <c r="C20" s="4" t="s">
        <v>41</v>
      </c>
      <c r="D20" s="4">
        <v>24.24</v>
      </c>
      <c r="E20" s="4" t="s">
        <v>127</v>
      </c>
      <c r="F20" s="4" t="s">
        <v>128</v>
      </c>
      <c r="G20" s="4" t="s">
        <v>129</v>
      </c>
      <c r="H20" s="4">
        <v>14.239999999999998</v>
      </c>
      <c r="I20" s="4" t="s">
        <v>130</v>
      </c>
      <c r="J20" s="6" t="s">
        <v>131</v>
      </c>
      <c r="K20" s="6" t="s">
        <v>132</v>
      </c>
      <c r="L20" s="6">
        <v>1.0499999999999994</v>
      </c>
      <c r="M20" s="6">
        <v>3.0999999999999988</v>
      </c>
      <c r="N20" s="6">
        <v>5.600000000000001</v>
      </c>
      <c r="O20" s="6">
        <v>18</v>
      </c>
    </row>
    <row r="21" spans="1:15" ht="15.75">
      <c r="A21" s="4">
        <v>2</v>
      </c>
      <c r="B21" s="4">
        <v>10.539999999999994</v>
      </c>
      <c r="C21" s="4" t="s">
        <v>133</v>
      </c>
      <c r="D21" s="4">
        <v>24.74</v>
      </c>
      <c r="E21" s="4" t="s">
        <v>134</v>
      </c>
      <c r="F21" s="4" t="s">
        <v>135</v>
      </c>
      <c r="G21" s="4" t="s">
        <v>136</v>
      </c>
      <c r="H21" s="4">
        <v>14.739999999999998</v>
      </c>
      <c r="I21" s="4" t="s">
        <v>137</v>
      </c>
      <c r="J21" s="6" t="s">
        <v>138</v>
      </c>
      <c r="K21" s="6" t="s">
        <v>139</v>
      </c>
      <c r="L21" s="6">
        <v>0.9999999999999993</v>
      </c>
      <c r="M21" s="6">
        <v>2.8499999999999988</v>
      </c>
      <c r="N21" s="6">
        <v>5.000000000000002</v>
      </c>
      <c r="O21" s="6">
        <v>17</v>
      </c>
    </row>
    <row r="22" spans="1:15" ht="15.75">
      <c r="A22" s="4">
        <v>1</v>
      </c>
      <c r="B22" s="4">
        <v>11.039999999999994</v>
      </c>
      <c r="C22" s="4" t="s">
        <v>69</v>
      </c>
      <c r="D22" s="4">
        <v>25.24</v>
      </c>
      <c r="E22" s="4" t="s">
        <v>140</v>
      </c>
      <c r="F22" s="4" t="s">
        <v>141</v>
      </c>
      <c r="G22" s="4" t="s">
        <v>142</v>
      </c>
      <c r="H22" s="4">
        <v>15.239999999999998</v>
      </c>
      <c r="I22" s="4" t="s">
        <v>143</v>
      </c>
      <c r="J22" s="6" t="s">
        <v>144</v>
      </c>
      <c r="K22" s="6" t="s">
        <v>145</v>
      </c>
      <c r="L22" s="6">
        <v>0.9499999999999993</v>
      </c>
      <c r="M22" s="6">
        <v>2.5999999999999988</v>
      </c>
      <c r="N22" s="6">
        <v>4.400000000000002</v>
      </c>
      <c r="O22" s="6">
        <v>16</v>
      </c>
    </row>
    <row r="23" spans="1:15" ht="15.7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</row>
    <row r="25" spans="1:15" ht="15.7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1:15" ht="15.7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1:15" ht="15.7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1:15" ht="15.7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1:15" ht="15.7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1:15" ht="15.7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1:15" ht="15.7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1:15" ht="15.7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1:15" ht="15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1:15" ht="15.7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1:15" ht="15.7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1:15" ht="18">
      <c r="A36" s="300" t="s">
        <v>146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</row>
    <row r="37" spans="1:15" ht="15.75">
      <c r="A37" s="291" t="s">
        <v>147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</row>
    <row r="38" spans="1:15" ht="15.75">
      <c r="A38" s="298" t="s">
        <v>2</v>
      </c>
      <c r="B38" s="292" t="s">
        <v>3</v>
      </c>
      <c r="C38" s="293"/>
      <c r="D38" s="292" t="s">
        <v>4</v>
      </c>
      <c r="E38" s="293"/>
      <c r="F38" s="292" t="s">
        <v>5</v>
      </c>
      <c r="G38" s="293"/>
      <c r="H38" s="292" t="s">
        <v>6</v>
      </c>
      <c r="I38" s="293"/>
      <c r="J38" s="292" t="s">
        <v>7</v>
      </c>
      <c r="K38" s="293"/>
      <c r="L38" s="3" t="s">
        <v>8</v>
      </c>
      <c r="M38" s="3" t="s">
        <v>9</v>
      </c>
      <c r="N38" s="3" t="s">
        <v>10</v>
      </c>
      <c r="O38" s="3" t="s">
        <v>11</v>
      </c>
    </row>
    <row r="39" spans="1:15" ht="15">
      <c r="A39" s="299"/>
      <c r="B39" s="7" t="s">
        <v>13</v>
      </c>
      <c r="C39" s="7" t="s">
        <v>14</v>
      </c>
      <c r="D39" s="7" t="s">
        <v>13</v>
      </c>
      <c r="E39" s="7" t="s">
        <v>14</v>
      </c>
      <c r="F39" s="7" t="s">
        <v>13</v>
      </c>
      <c r="G39" s="7" t="s">
        <v>14</v>
      </c>
      <c r="H39" s="7" t="s">
        <v>13</v>
      </c>
      <c r="I39" s="7" t="s">
        <v>14</v>
      </c>
      <c r="J39" s="7" t="s">
        <v>13</v>
      </c>
      <c r="K39" s="7" t="s">
        <v>14</v>
      </c>
      <c r="L39" s="289" t="s">
        <v>15</v>
      </c>
      <c r="M39" s="289" t="s">
        <v>15</v>
      </c>
      <c r="N39" s="289" t="s">
        <v>15</v>
      </c>
      <c r="O39" s="289" t="s">
        <v>15</v>
      </c>
    </row>
    <row r="40" spans="1:15" ht="15.75">
      <c r="A40" s="4">
        <v>20</v>
      </c>
      <c r="B40" s="296" t="s">
        <v>15</v>
      </c>
      <c r="C40" s="297"/>
      <c r="D40" s="296" t="s">
        <v>15</v>
      </c>
      <c r="E40" s="297"/>
      <c r="F40" s="296" t="s">
        <v>15</v>
      </c>
      <c r="G40" s="297"/>
      <c r="H40" s="296" t="s">
        <v>15</v>
      </c>
      <c r="I40" s="297"/>
      <c r="J40" s="296" t="s">
        <v>15</v>
      </c>
      <c r="K40" s="297"/>
      <c r="L40" s="290"/>
      <c r="M40" s="290"/>
      <c r="N40" s="290"/>
      <c r="O40" s="290"/>
    </row>
    <row r="41" spans="1:15" ht="15.75">
      <c r="A41" s="4">
        <v>19</v>
      </c>
      <c r="B41" s="4">
        <v>8.84</v>
      </c>
      <c r="C41" s="4" t="s">
        <v>72</v>
      </c>
      <c r="D41" s="4">
        <v>21.24</v>
      </c>
      <c r="E41" s="4" t="s">
        <v>148</v>
      </c>
      <c r="F41" s="4" t="s">
        <v>149</v>
      </c>
      <c r="G41" s="4" t="s">
        <v>150</v>
      </c>
      <c r="H41" s="4">
        <v>10.74</v>
      </c>
      <c r="I41" s="4" t="s">
        <v>151</v>
      </c>
      <c r="J41" s="6" t="s">
        <v>152</v>
      </c>
      <c r="K41" s="6" t="s">
        <v>153</v>
      </c>
      <c r="L41" s="6">
        <v>1.46</v>
      </c>
      <c r="M41" s="6">
        <v>4.8</v>
      </c>
      <c r="N41" s="6">
        <v>10</v>
      </c>
      <c r="O41" s="6">
        <v>45</v>
      </c>
    </row>
    <row r="42" spans="1:15" ht="15.75">
      <c r="A42" s="4">
        <v>18</v>
      </c>
      <c r="B42" s="4">
        <v>8.94</v>
      </c>
      <c r="C42" s="4" t="s">
        <v>79</v>
      </c>
      <c r="D42" s="4">
        <v>21.34</v>
      </c>
      <c r="E42" s="4" t="s">
        <v>80</v>
      </c>
      <c r="F42" s="4" t="s">
        <v>154</v>
      </c>
      <c r="G42" s="4" t="s">
        <v>155</v>
      </c>
      <c r="H42" s="4">
        <v>10.84</v>
      </c>
      <c r="I42" s="4" t="s">
        <v>62</v>
      </c>
      <c r="J42" s="6" t="s">
        <v>156</v>
      </c>
      <c r="K42" s="6" t="s">
        <v>157</v>
      </c>
      <c r="L42" s="6">
        <v>1.44</v>
      </c>
      <c r="M42" s="6">
        <v>4.7</v>
      </c>
      <c r="N42" s="6">
        <v>9.7</v>
      </c>
      <c r="O42" s="6">
        <v>43</v>
      </c>
    </row>
    <row r="43" spans="1:15" ht="15.75">
      <c r="A43" s="4">
        <v>17</v>
      </c>
      <c r="B43" s="4">
        <v>9.04</v>
      </c>
      <c r="C43" s="4" t="s">
        <v>86</v>
      </c>
      <c r="D43" s="4">
        <v>21.44</v>
      </c>
      <c r="E43" s="4" t="s">
        <v>158</v>
      </c>
      <c r="F43" s="4" t="s">
        <v>109</v>
      </c>
      <c r="G43" s="4" t="s">
        <v>110</v>
      </c>
      <c r="H43" s="4">
        <v>10.94</v>
      </c>
      <c r="I43" s="4" t="s">
        <v>159</v>
      </c>
      <c r="J43" s="6" t="s">
        <v>84</v>
      </c>
      <c r="K43" s="6" t="s">
        <v>85</v>
      </c>
      <c r="L43" s="6">
        <v>1.42</v>
      </c>
      <c r="M43" s="6">
        <v>4.6000000000000005</v>
      </c>
      <c r="N43" s="6">
        <v>9.399999999999999</v>
      </c>
      <c r="O43" s="6">
        <v>41</v>
      </c>
    </row>
    <row r="44" spans="1:15" ht="15.75">
      <c r="A44" s="4">
        <v>16</v>
      </c>
      <c r="B44" s="4">
        <v>9.139999999999999</v>
      </c>
      <c r="C44" s="4" t="s">
        <v>93</v>
      </c>
      <c r="D44" s="4">
        <v>21.64</v>
      </c>
      <c r="E44" s="4" t="s">
        <v>87</v>
      </c>
      <c r="F44" s="4" t="s">
        <v>160</v>
      </c>
      <c r="G44" s="4" t="s">
        <v>161</v>
      </c>
      <c r="H44" s="4">
        <v>11.139999999999999</v>
      </c>
      <c r="I44" s="4" t="s">
        <v>162</v>
      </c>
      <c r="J44" s="6" t="s">
        <v>91</v>
      </c>
      <c r="K44" s="6" t="s">
        <v>92</v>
      </c>
      <c r="L44" s="6">
        <v>1.39</v>
      </c>
      <c r="M44" s="6">
        <v>4.500000000000001</v>
      </c>
      <c r="N44" s="6">
        <v>8.999999999999998</v>
      </c>
      <c r="O44" s="6">
        <v>39</v>
      </c>
    </row>
    <row r="45" spans="1:15" ht="15.75">
      <c r="A45" s="4">
        <v>15</v>
      </c>
      <c r="B45" s="4">
        <v>9.239999999999998</v>
      </c>
      <c r="C45" s="4" t="s">
        <v>163</v>
      </c>
      <c r="D45" s="4">
        <v>21.84</v>
      </c>
      <c r="E45" s="4" t="s">
        <v>164</v>
      </c>
      <c r="F45" s="4" t="s">
        <v>165</v>
      </c>
      <c r="G45" s="4" t="s">
        <v>166</v>
      </c>
      <c r="H45" s="4">
        <v>11.339999999999998</v>
      </c>
      <c r="I45" s="4" t="s">
        <v>167</v>
      </c>
      <c r="J45" s="6" t="s">
        <v>168</v>
      </c>
      <c r="K45" s="6" t="s">
        <v>169</v>
      </c>
      <c r="L45" s="6">
        <v>1.3599999999999999</v>
      </c>
      <c r="M45" s="6">
        <v>4.400000000000001</v>
      </c>
      <c r="N45" s="6">
        <v>8.599999999999998</v>
      </c>
      <c r="O45" s="6">
        <v>37</v>
      </c>
    </row>
    <row r="46" spans="1:15" ht="15.75">
      <c r="A46" s="4">
        <v>14</v>
      </c>
      <c r="B46" s="4">
        <v>9.339999999999998</v>
      </c>
      <c r="C46" s="4" t="s">
        <v>100</v>
      </c>
      <c r="D46" s="4">
        <v>22.04</v>
      </c>
      <c r="E46" s="4" t="s">
        <v>94</v>
      </c>
      <c r="F46" s="5" t="s">
        <v>170</v>
      </c>
      <c r="G46" s="5" t="s">
        <v>171</v>
      </c>
      <c r="H46" s="4">
        <v>11.539999999999997</v>
      </c>
      <c r="I46" s="4" t="s">
        <v>83</v>
      </c>
      <c r="J46" s="6" t="s">
        <v>172</v>
      </c>
      <c r="K46" s="6" t="s">
        <v>173</v>
      </c>
      <c r="L46" s="6">
        <v>1.3299999999999998</v>
      </c>
      <c r="M46" s="6">
        <v>4.300000000000002</v>
      </c>
      <c r="N46" s="6">
        <v>8.199999999999998</v>
      </c>
      <c r="O46" s="6">
        <v>35</v>
      </c>
    </row>
    <row r="47" spans="1:15" ht="15.75">
      <c r="A47" s="4">
        <v>13</v>
      </c>
      <c r="B47" s="4">
        <v>9.439999999999998</v>
      </c>
      <c r="C47" s="4" t="s">
        <v>174</v>
      </c>
      <c r="D47" s="4">
        <v>22.24</v>
      </c>
      <c r="E47" s="4" t="s">
        <v>175</v>
      </c>
      <c r="F47" s="4" t="s">
        <v>176</v>
      </c>
      <c r="G47" s="4" t="s">
        <v>177</v>
      </c>
      <c r="H47" s="4">
        <v>11.739999999999997</v>
      </c>
      <c r="I47" s="4" t="s">
        <v>178</v>
      </c>
      <c r="J47" s="6" t="s">
        <v>179</v>
      </c>
      <c r="K47" s="6" t="s">
        <v>180</v>
      </c>
      <c r="L47" s="6">
        <v>1.2999999999999998</v>
      </c>
      <c r="M47" s="6">
        <v>4.200000000000002</v>
      </c>
      <c r="N47" s="6">
        <v>7.799999999999997</v>
      </c>
      <c r="O47" s="6">
        <v>33</v>
      </c>
    </row>
    <row r="48" spans="1:15" ht="15.75">
      <c r="A48" s="4">
        <v>12</v>
      </c>
      <c r="B48" s="4">
        <v>9.539999999999997</v>
      </c>
      <c r="C48" s="4" t="s">
        <v>107</v>
      </c>
      <c r="D48" s="4">
        <v>22.54</v>
      </c>
      <c r="E48" s="4" t="s">
        <v>181</v>
      </c>
      <c r="F48" s="4" t="s">
        <v>182</v>
      </c>
      <c r="G48" s="4" t="s">
        <v>183</v>
      </c>
      <c r="H48" s="4">
        <v>11.939999999999996</v>
      </c>
      <c r="I48" s="4" t="s">
        <v>184</v>
      </c>
      <c r="J48" s="6" t="s">
        <v>185</v>
      </c>
      <c r="K48" s="6" t="s">
        <v>186</v>
      </c>
      <c r="L48" s="6">
        <v>1.2599999999999998</v>
      </c>
      <c r="M48" s="6">
        <v>4.100000000000002</v>
      </c>
      <c r="N48" s="6">
        <v>7.399999999999997</v>
      </c>
      <c r="O48" s="6">
        <v>29</v>
      </c>
    </row>
    <row r="49" spans="1:15" ht="15.75">
      <c r="A49" s="4">
        <v>11</v>
      </c>
      <c r="B49" s="4">
        <v>9.639999999999997</v>
      </c>
      <c r="C49" s="4" t="s">
        <v>187</v>
      </c>
      <c r="D49" s="4">
        <v>22.84</v>
      </c>
      <c r="E49" s="4" t="s">
        <v>108</v>
      </c>
      <c r="F49" s="4" t="s">
        <v>188</v>
      </c>
      <c r="G49" s="4" t="s">
        <v>189</v>
      </c>
      <c r="H49" s="4">
        <v>12.139999999999995</v>
      </c>
      <c r="I49" s="4" t="s">
        <v>97</v>
      </c>
      <c r="J49" s="6" t="s">
        <v>190</v>
      </c>
      <c r="K49" s="6" t="s">
        <v>191</v>
      </c>
      <c r="L49" s="6">
        <v>1.2199999999999998</v>
      </c>
      <c r="M49" s="6">
        <v>3.9500000000000024</v>
      </c>
      <c r="N49" s="6">
        <v>6.9999999999999964</v>
      </c>
      <c r="O49" s="6">
        <v>25</v>
      </c>
    </row>
    <row r="50" spans="1:15" ht="15.75">
      <c r="A50" s="4">
        <v>10</v>
      </c>
      <c r="B50" s="4">
        <v>9.739999999999997</v>
      </c>
      <c r="C50" s="4" t="s">
        <v>114</v>
      </c>
      <c r="D50" s="4">
        <v>23.14</v>
      </c>
      <c r="E50" s="4" t="s">
        <v>192</v>
      </c>
      <c r="F50" s="4" t="s">
        <v>193</v>
      </c>
      <c r="G50" s="4" t="s">
        <v>194</v>
      </c>
      <c r="H50" s="4">
        <v>12.439999999999996</v>
      </c>
      <c r="I50" s="4" t="s">
        <v>195</v>
      </c>
      <c r="J50" s="6" t="s">
        <v>196</v>
      </c>
      <c r="K50" s="6" t="s">
        <v>197</v>
      </c>
      <c r="L50" s="6">
        <v>1.1799999999999997</v>
      </c>
      <c r="M50" s="6">
        <v>3.8000000000000025</v>
      </c>
      <c r="N50" s="6">
        <v>6.599999999999996</v>
      </c>
      <c r="O50" s="6">
        <v>23</v>
      </c>
    </row>
    <row r="51" spans="1:15" ht="15.75">
      <c r="A51" s="4">
        <v>9</v>
      </c>
      <c r="B51" s="4">
        <v>9.839999999999996</v>
      </c>
      <c r="C51" s="4" t="s">
        <v>20</v>
      </c>
      <c r="D51" s="4">
        <v>23.44</v>
      </c>
      <c r="E51" s="4" t="s">
        <v>198</v>
      </c>
      <c r="F51" s="4" t="s">
        <v>141</v>
      </c>
      <c r="G51" s="4" t="s">
        <v>142</v>
      </c>
      <c r="H51" s="4">
        <v>12.739999999999997</v>
      </c>
      <c r="I51" s="4" t="s">
        <v>199</v>
      </c>
      <c r="J51" s="6" t="s">
        <v>125</v>
      </c>
      <c r="K51" s="6" t="s">
        <v>126</v>
      </c>
      <c r="L51" s="6">
        <v>1.1399999999999997</v>
      </c>
      <c r="M51" s="6">
        <v>3.6500000000000026</v>
      </c>
      <c r="N51" s="6">
        <v>6.199999999999996</v>
      </c>
      <c r="O51" s="6">
        <v>21</v>
      </c>
    </row>
    <row r="52" spans="1:15" ht="15.75">
      <c r="A52" s="4">
        <v>8</v>
      </c>
      <c r="B52" s="4">
        <v>9.939999999999996</v>
      </c>
      <c r="C52" s="4" t="s">
        <v>27</v>
      </c>
      <c r="D52" s="4">
        <v>23.84</v>
      </c>
      <c r="E52" s="4" t="s">
        <v>200</v>
      </c>
      <c r="F52" s="4" t="s">
        <v>201</v>
      </c>
      <c r="G52" s="4" t="s">
        <v>202</v>
      </c>
      <c r="H52" s="4">
        <v>13.039999999999997</v>
      </c>
      <c r="I52" s="4" t="s">
        <v>203</v>
      </c>
      <c r="J52" s="6" t="s">
        <v>204</v>
      </c>
      <c r="K52" s="6" t="s">
        <v>205</v>
      </c>
      <c r="L52" s="6">
        <v>1.0999999999999996</v>
      </c>
      <c r="M52" s="6">
        <v>3.5000000000000027</v>
      </c>
      <c r="N52" s="6">
        <v>5.799999999999995</v>
      </c>
      <c r="O52" s="6">
        <v>20</v>
      </c>
    </row>
    <row r="53" spans="1:15" ht="15.75">
      <c r="A53" s="4">
        <v>7</v>
      </c>
      <c r="B53" s="4">
        <v>10.139999999999995</v>
      </c>
      <c r="C53" s="4" t="s">
        <v>206</v>
      </c>
      <c r="D53" s="4">
        <v>24.24</v>
      </c>
      <c r="E53" s="4" t="s">
        <v>127</v>
      </c>
      <c r="F53" s="4" t="s">
        <v>207</v>
      </c>
      <c r="G53" s="4" t="s">
        <v>208</v>
      </c>
      <c r="H53" s="4">
        <v>13.439999999999998</v>
      </c>
      <c r="I53" s="4" t="s">
        <v>209</v>
      </c>
      <c r="J53" s="6" t="s">
        <v>210</v>
      </c>
      <c r="K53" s="6" t="s">
        <v>211</v>
      </c>
      <c r="L53" s="6">
        <v>1.0599999999999996</v>
      </c>
      <c r="M53" s="6">
        <v>3.3000000000000025</v>
      </c>
      <c r="N53" s="6">
        <v>5.399999999999995</v>
      </c>
      <c r="O53" s="6">
        <v>19</v>
      </c>
    </row>
    <row r="54" spans="1:15" ht="15.75">
      <c r="A54" s="4">
        <v>6</v>
      </c>
      <c r="B54" s="4">
        <v>10.339999999999995</v>
      </c>
      <c r="C54" s="4" t="s">
        <v>212</v>
      </c>
      <c r="D54" s="4">
        <v>24.639999999999997</v>
      </c>
      <c r="E54" s="4" t="s">
        <v>213</v>
      </c>
      <c r="F54" s="4" t="s">
        <v>214</v>
      </c>
      <c r="G54" s="4" t="s">
        <v>215</v>
      </c>
      <c r="H54" s="4">
        <v>13.839999999999998</v>
      </c>
      <c r="I54" s="4" t="s">
        <v>124</v>
      </c>
      <c r="J54" s="6" t="s">
        <v>216</v>
      </c>
      <c r="K54" s="6" t="s">
        <v>217</v>
      </c>
      <c r="L54" s="6">
        <v>1.0199999999999996</v>
      </c>
      <c r="M54" s="6">
        <v>3.1000000000000023</v>
      </c>
      <c r="N54" s="6">
        <v>4.999999999999995</v>
      </c>
      <c r="O54" s="6">
        <v>18</v>
      </c>
    </row>
    <row r="55" spans="1:15" ht="15.75">
      <c r="A55" s="4">
        <v>5</v>
      </c>
      <c r="B55" s="4">
        <v>10.539999999999994</v>
      </c>
      <c r="C55" s="4" t="s">
        <v>133</v>
      </c>
      <c r="D55" s="4">
        <v>25.039999999999996</v>
      </c>
      <c r="E55" s="4" t="s">
        <v>218</v>
      </c>
      <c r="F55" s="4" t="s">
        <v>219</v>
      </c>
      <c r="G55" s="4" t="s">
        <v>220</v>
      </c>
      <c r="H55" s="4">
        <v>14.239999999999998</v>
      </c>
      <c r="I55" s="4" t="s">
        <v>130</v>
      </c>
      <c r="J55" s="6" t="s">
        <v>221</v>
      </c>
      <c r="K55" s="6" t="s">
        <v>222</v>
      </c>
      <c r="L55" s="6">
        <v>0.9799999999999995</v>
      </c>
      <c r="M55" s="6">
        <v>2.900000000000002</v>
      </c>
      <c r="N55" s="6">
        <v>4.499999999999995</v>
      </c>
      <c r="O55" s="6">
        <v>17</v>
      </c>
    </row>
    <row r="56" spans="1:15" ht="15.75">
      <c r="A56" s="4">
        <v>4</v>
      </c>
      <c r="B56" s="4">
        <v>10.739999999999993</v>
      </c>
      <c r="C56" s="4" t="s">
        <v>151</v>
      </c>
      <c r="D56" s="4">
        <v>25.539999999999996</v>
      </c>
      <c r="E56" s="4" t="s">
        <v>223</v>
      </c>
      <c r="F56" s="4" t="s">
        <v>224</v>
      </c>
      <c r="G56" s="4" t="s">
        <v>225</v>
      </c>
      <c r="H56" s="4">
        <v>14.739999999999998</v>
      </c>
      <c r="I56" s="4" t="s">
        <v>137</v>
      </c>
      <c r="J56" s="6" t="s">
        <v>144</v>
      </c>
      <c r="K56" s="6" t="s">
        <v>145</v>
      </c>
      <c r="L56" s="6">
        <v>0.9399999999999995</v>
      </c>
      <c r="M56" s="6">
        <v>2.700000000000002</v>
      </c>
      <c r="N56" s="6">
        <v>3.9999999999999947</v>
      </c>
      <c r="O56" s="6">
        <v>16</v>
      </c>
    </row>
    <row r="57" spans="1:15" ht="15.75">
      <c r="A57" s="4">
        <v>3</v>
      </c>
      <c r="B57" s="4">
        <v>11.039999999999994</v>
      </c>
      <c r="C57" s="4" t="s">
        <v>69</v>
      </c>
      <c r="D57" s="4">
        <v>26.039999999999996</v>
      </c>
      <c r="E57" s="4" t="s">
        <v>226</v>
      </c>
      <c r="F57" s="4" t="s">
        <v>227</v>
      </c>
      <c r="G57" s="4" t="s">
        <v>228</v>
      </c>
      <c r="H57" s="4">
        <v>15.239999999999998</v>
      </c>
      <c r="I57" s="4" t="s">
        <v>143</v>
      </c>
      <c r="J57" s="6" t="s">
        <v>229</v>
      </c>
      <c r="K57" s="6" t="s">
        <v>230</v>
      </c>
      <c r="L57" s="6">
        <v>0.8999999999999995</v>
      </c>
      <c r="M57" s="6">
        <v>2.5000000000000018</v>
      </c>
      <c r="N57" s="6">
        <v>3.4999999999999947</v>
      </c>
      <c r="O57" s="6">
        <v>15</v>
      </c>
    </row>
    <row r="58" spans="1:15" ht="15.75">
      <c r="A58" s="4">
        <v>2</v>
      </c>
      <c r="B58" s="4">
        <v>11.339999999999995</v>
      </c>
      <c r="C58" s="4" t="s">
        <v>167</v>
      </c>
      <c r="D58" s="4">
        <v>26.539999999999996</v>
      </c>
      <c r="E58" s="4" t="s">
        <v>231</v>
      </c>
      <c r="F58" s="4" t="s">
        <v>232</v>
      </c>
      <c r="G58" s="4" t="s">
        <v>233</v>
      </c>
      <c r="H58" s="4">
        <v>15.739999999999998</v>
      </c>
      <c r="I58" s="4" t="s">
        <v>234</v>
      </c>
      <c r="J58" s="6" t="s">
        <v>235</v>
      </c>
      <c r="K58" s="6" t="s">
        <v>236</v>
      </c>
      <c r="L58" s="6">
        <v>0.8499999999999994</v>
      </c>
      <c r="M58" s="6">
        <v>2.2500000000000018</v>
      </c>
      <c r="N58" s="6">
        <v>2.9999999999999947</v>
      </c>
      <c r="O58" s="6">
        <v>14</v>
      </c>
    </row>
    <row r="59" spans="1:15" ht="15.75">
      <c r="A59" s="4">
        <v>1</v>
      </c>
      <c r="B59" s="4">
        <v>11.839999999999995</v>
      </c>
      <c r="C59" s="4" t="s">
        <v>90</v>
      </c>
      <c r="D59" s="4">
        <v>27.039999999999996</v>
      </c>
      <c r="E59" s="4" t="s">
        <v>237</v>
      </c>
      <c r="F59" s="4" t="s">
        <v>238</v>
      </c>
      <c r="G59" s="4" t="s">
        <v>239</v>
      </c>
      <c r="H59" s="4">
        <v>16.24</v>
      </c>
      <c r="I59" s="4" t="s">
        <v>240</v>
      </c>
      <c r="J59" s="6" t="s">
        <v>241</v>
      </c>
      <c r="K59" s="6" t="s">
        <v>242</v>
      </c>
      <c r="L59" s="6">
        <v>0.7999999999999994</v>
      </c>
      <c r="M59" s="6">
        <v>2.0000000000000018</v>
      </c>
      <c r="N59" s="6">
        <v>2.4999999999999947</v>
      </c>
      <c r="O59" s="6">
        <v>13</v>
      </c>
    </row>
  </sheetData>
  <sheetProtection password="F735" sheet="1" objects="1" scenarios="1"/>
  <mergeCells count="32"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23" sqref="K23"/>
    </sheetView>
  </sheetViews>
  <sheetFormatPr defaultColWidth="9.140625" defaultRowHeight="15"/>
  <cols>
    <col min="2" max="2" width="17.28125" style="18" customWidth="1"/>
    <col min="3" max="3" width="16.00390625" style="18" customWidth="1"/>
    <col min="4" max="4" width="21.57421875" style="46" customWidth="1"/>
    <col min="5" max="5" width="9.140625" style="46" customWidth="1"/>
    <col min="6" max="7" width="9.140625" style="8" customWidth="1"/>
    <col min="8" max="9" width="17.57421875" style="0" customWidth="1"/>
    <col min="11" max="11" width="9.140625" style="8" customWidth="1"/>
  </cols>
  <sheetData>
    <row r="1" spans="1:12" ht="15">
      <c r="A1">
        <v>0</v>
      </c>
      <c r="B1" s="18">
        <v>0</v>
      </c>
      <c r="C1" s="18">
        <v>0</v>
      </c>
      <c r="D1" s="46">
        <v>0</v>
      </c>
      <c r="E1" s="46">
        <v>0</v>
      </c>
      <c r="G1" s="8">
        <v>0</v>
      </c>
      <c r="H1">
        <v>0</v>
      </c>
      <c r="I1">
        <v>0</v>
      </c>
      <c r="K1" s="46">
        <v>0</v>
      </c>
      <c r="L1">
        <v>0</v>
      </c>
    </row>
    <row r="2" spans="1:12" ht="15.75" thickBot="1">
      <c r="A2">
        <v>110</v>
      </c>
      <c r="B2" s="18">
        <v>0.1</v>
      </c>
      <c r="C2" s="18">
        <v>0.1</v>
      </c>
      <c r="D2" s="46">
        <v>0.01</v>
      </c>
      <c r="E2" s="46">
        <v>10</v>
      </c>
      <c r="G2" s="8">
        <v>0.01</v>
      </c>
      <c r="H2" s="8">
        <v>0.01</v>
      </c>
      <c r="I2" s="8">
        <v>0.01</v>
      </c>
      <c r="K2" s="46">
        <v>0</v>
      </c>
      <c r="L2" s="46">
        <v>0</v>
      </c>
    </row>
    <row r="3" spans="1:12" ht="15.75" thickTop="1">
      <c r="A3" s="43">
        <v>110</v>
      </c>
      <c r="B3" s="68">
        <v>7.7</v>
      </c>
      <c r="C3" s="68">
        <v>9.5</v>
      </c>
      <c r="D3" s="47" t="s">
        <v>327</v>
      </c>
      <c r="E3" s="55">
        <v>15</v>
      </c>
      <c r="F3" s="54"/>
      <c r="G3" s="8">
        <v>2.21</v>
      </c>
      <c r="H3" s="50">
        <v>5.01</v>
      </c>
      <c r="I3" s="50">
        <v>7.51</v>
      </c>
      <c r="K3" s="8">
        <v>0.9</v>
      </c>
      <c r="L3" s="46">
        <v>10</v>
      </c>
    </row>
    <row r="4" spans="1:12" ht="15">
      <c r="A4" s="44">
        <v>100</v>
      </c>
      <c r="B4" s="69">
        <v>7.8</v>
      </c>
      <c r="C4" s="69">
        <v>9.6</v>
      </c>
      <c r="D4" s="48" t="s">
        <v>346</v>
      </c>
      <c r="E4" s="56">
        <v>20</v>
      </c>
      <c r="F4" s="51"/>
      <c r="G4" s="8">
        <v>2.31</v>
      </c>
      <c r="H4" s="59">
        <v>5.51</v>
      </c>
      <c r="I4" s="61">
        <v>10.01</v>
      </c>
      <c r="K4" s="8">
        <v>1</v>
      </c>
      <c r="L4" s="46">
        <v>20</v>
      </c>
    </row>
    <row r="5" spans="1:12" ht="15">
      <c r="A5" s="44">
        <v>95</v>
      </c>
      <c r="B5" s="69">
        <v>8</v>
      </c>
      <c r="C5" s="69">
        <v>9.9</v>
      </c>
      <c r="D5" s="48" t="s">
        <v>347</v>
      </c>
      <c r="E5" s="57">
        <v>25</v>
      </c>
      <c r="F5" s="52"/>
      <c r="G5" s="8">
        <v>2.41</v>
      </c>
      <c r="H5" s="59">
        <v>6.01</v>
      </c>
      <c r="I5" s="61">
        <v>12.51</v>
      </c>
      <c r="K5" s="8">
        <v>1.1</v>
      </c>
      <c r="L5" s="46">
        <v>35</v>
      </c>
    </row>
    <row r="6" spans="1:12" ht="15">
      <c r="A6" s="44">
        <v>90</v>
      </c>
      <c r="B6" s="69">
        <v>8.2</v>
      </c>
      <c r="C6" s="69">
        <v>10.2</v>
      </c>
      <c r="D6" s="48" t="s">
        <v>348</v>
      </c>
      <c r="E6" s="57">
        <v>30</v>
      </c>
      <c r="F6" s="52"/>
      <c r="G6" s="8">
        <v>2.51</v>
      </c>
      <c r="H6" s="59">
        <v>6.51</v>
      </c>
      <c r="I6" s="61">
        <v>15.01</v>
      </c>
      <c r="K6" s="8">
        <v>1.2</v>
      </c>
      <c r="L6" s="46">
        <v>45</v>
      </c>
    </row>
    <row r="7" spans="1:12" ht="15">
      <c r="A7" s="44">
        <v>85</v>
      </c>
      <c r="B7" s="69">
        <v>8.4</v>
      </c>
      <c r="C7" s="69">
        <v>10.5</v>
      </c>
      <c r="D7" s="48" t="s">
        <v>349</v>
      </c>
      <c r="E7" s="57">
        <v>35</v>
      </c>
      <c r="F7" s="52"/>
      <c r="G7" s="8">
        <v>2.71</v>
      </c>
      <c r="H7" s="59">
        <v>7.01</v>
      </c>
      <c r="I7" s="61">
        <v>17.51</v>
      </c>
      <c r="K7" s="8">
        <v>1.25</v>
      </c>
      <c r="L7" s="46">
        <v>55</v>
      </c>
    </row>
    <row r="8" spans="1:12" ht="15">
      <c r="A8" s="44">
        <v>80</v>
      </c>
      <c r="B8" s="69">
        <v>8.6</v>
      </c>
      <c r="C8" s="69">
        <v>10.8</v>
      </c>
      <c r="D8" s="48" t="s">
        <v>350</v>
      </c>
      <c r="E8" s="57">
        <v>40</v>
      </c>
      <c r="F8" s="52"/>
      <c r="G8" s="8">
        <v>2.91</v>
      </c>
      <c r="H8" s="59">
        <v>7.51</v>
      </c>
      <c r="I8" s="61">
        <v>20.01</v>
      </c>
      <c r="K8" s="8">
        <v>1.3</v>
      </c>
      <c r="L8" s="46">
        <v>65</v>
      </c>
    </row>
    <row r="9" spans="1:12" ht="15">
      <c r="A9" s="44">
        <v>75</v>
      </c>
      <c r="B9" s="69">
        <v>8.8</v>
      </c>
      <c r="C9" s="69">
        <v>11.1</v>
      </c>
      <c r="D9" s="48" t="s">
        <v>351</v>
      </c>
      <c r="E9" s="57">
        <v>45</v>
      </c>
      <c r="F9" s="52"/>
      <c r="G9" s="8">
        <v>3.11</v>
      </c>
      <c r="H9" s="59">
        <v>8.01</v>
      </c>
      <c r="I9" s="61">
        <v>22.51</v>
      </c>
      <c r="K9" s="8">
        <v>1.35</v>
      </c>
      <c r="L9" s="46">
        <v>75</v>
      </c>
    </row>
    <row r="10" spans="1:12" ht="15">
      <c r="A10" s="44">
        <v>70</v>
      </c>
      <c r="B10" s="69">
        <v>9</v>
      </c>
      <c r="C10" s="69">
        <v>11.4</v>
      </c>
      <c r="D10" s="48" t="s">
        <v>352</v>
      </c>
      <c r="E10" s="57">
        <v>50</v>
      </c>
      <c r="F10" s="52"/>
      <c r="G10" s="8">
        <v>3.31</v>
      </c>
      <c r="H10" s="59">
        <v>8.51</v>
      </c>
      <c r="I10" s="61">
        <v>25.01</v>
      </c>
      <c r="K10" s="8">
        <v>1.4</v>
      </c>
      <c r="L10" s="46">
        <v>85</v>
      </c>
    </row>
    <row r="11" spans="1:12" ht="15">
      <c r="A11" s="44">
        <v>65</v>
      </c>
      <c r="B11" s="69">
        <v>9.2</v>
      </c>
      <c r="C11" s="69">
        <v>11.7</v>
      </c>
      <c r="D11" s="48" t="s">
        <v>353</v>
      </c>
      <c r="E11" s="57">
        <v>55</v>
      </c>
      <c r="F11" s="52"/>
      <c r="G11" s="8">
        <v>3.51</v>
      </c>
      <c r="H11" s="59">
        <v>9.01</v>
      </c>
      <c r="I11" s="61">
        <v>27.51</v>
      </c>
      <c r="K11" s="8">
        <v>1.45</v>
      </c>
      <c r="L11" s="46">
        <v>90</v>
      </c>
    </row>
    <row r="12" spans="1:12" ht="15">
      <c r="A12" s="44">
        <v>60</v>
      </c>
      <c r="B12" s="69">
        <v>9.4</v>
      </c>
      <c r="C12" s="69">
        <v>12</v>
      </c>
      <c r="D12" s="48" t="s">
        <v>354</v>
      </c>
      <c r="E12" s="57">
        <v>60</v>
      </c>
      <c r="F12" s="52"/>
      <c r="G12" s="8">
        <v>3.71</v>
      </c>
      <c r="H12" s="59">
        <v>9.51</v>
      </c>
      <c r="I12" s="61">
        <v>30.01</v>
      </c>
      <c r="K12" s="8">
        <v>1.5</v>
      </c>
      <c r="L12" s="46">
        <v>95</v>
      </c>
    </row>
    <row r="13" spans="1:12" ht="15">
      <c r="A13" s="44">
        <v>55</v>
      </c>
      <c r="B13" s="69">
        <v>9.6</v>
      </c>
      <c r="C13" s="69">
        <v>12.3</v>
      </c>
      <c r="D13" s="48" t="s">
        <v>355</v>
      </c>
      <c r="E13" s="57">
        <v>65</v>
      </c>
      <c r="F13" s="52"/>
      <c r="G13" s="8">
        <v>3.91</v>
      </c>
      <c r="H13" s="59">
        <v>10.01</v>
      </c>
      <c r="I13" s="61">
        <v>32.51</v>
      </c>
      <c r="K13" s="8">
        <v>1.55</v>
      </c>
      <c r="L13" s="46">
        <v>100</v>
      </c>
    </row>
    <row r="14" spans="1:12" ht="15">
      <c r="A14" s="44">
        <v>50</v>
      </c>
      <c r="B14" s="69">
        <v>9.8</v>
      </c>
      <c r="C14" s="69">
        <v>12.6</v>
      </c>
      <c r="D14" s="48" t="s">
        <v>356</v>
      </c>
      <c r="E14" s="57">
        <v>70</v>
      </c>
      <c r="F14" s="52"/>
      <c r="G14" s="8">
        <v>4.11</v>
      </c>
      <c r="H14" s="59">
        <v>10.51</v>
      </c>
      <c r="I14" s="61">
        <v>35.01</v>
      </c>
      <c r="K14" s="8">
        <v>1.6</v>
      </c>
      <c r="L14" s="46">
        <v>110</v>
      </c>
    </row>
    <row r="15" spans="1:9" ht="15">
      <c r="A15" s="44">
        <v>45</v>
      </c>
      <c r="B15" s="69">
        <v>10</v>
      </c>
      <c r="C15" s="69">
        <v>12.9</v>
      </c>
      <c r="D15" s="48" t="s">
        <v>357</v>
      </c>
      <c r="E15" s="57">
        <v>75</v>
      </c>
      <c r="F15" s="52"/>
      <c r="G15" s="8">
        <v>4.31</v>
      </c>
      <c r="H15" s="59">
        <v>11.01</v>
      </c>
      <c r="I15" s="61">
        <v>37.51</v>
      </c>
    </row>
    <row r="16" spans="1:9" ht="15">
      <c r="A16" s="44">
        <v>40</v>
      </c>
      <c r="B16" s="69">
        <v>10.2</v>
      </c>
      <c r="C16" s="69">
        <v>13.2</v>
      </c>
      <c r="D16" s="48" t="s">
        <v>358</v>
      </c>
      <c r="E16" s="57">
        <v>80</v>
      </c>
      <c r="F16" s="52"/>
      <c r="G16" s="8">
        <v>4.51</v>
      </c>
      <c r="H16" s="59">
        <v>11.51</v>
      </c>
      <c r="I16" s="61">
        <v>40.01</v>
      </c>
    </row>
    <row r="17" spans="1:9" ht="15">
      <c r="A17" s="44">
        <v>35</v>
      </c>
      <c r="B17" s="69">
        <v>10.4</v>
      </c>
      <c r="C17" s="69">
        <v>13.5</v>
      </c>
      <c r="D17" s="48" t="s">
        <v>359</v>
      </c>
      <c r="E17" s="57">
        <v>85</v>
      </c>
      <c r="F17" s="52"/>
      <c r="G17" s="8">
        <v>4.71</v>
      </c>
      <c r="H17" s="59">
        <v>12.01</v>
      </c>
      <c r="I17" s="61">
        <v>42.51</v>
      </c>
    </row>
    <row r="18" spans="1:9" ht="15">
      <c r="A18" s="44">
        <v>30</v>
      </c>
      <c r="B18" s="69">
        <v>10.6</v>
      </c>
      <c r="C18" s="69">
        <v>13.8</v>
      </c>
      <c r="D18" s="48" t="s">
        <v>360</v>
      </c>
      <c r="E18" s="57">
        <v>90</v>
      </c>
      <c r="F18" s="52"/>
      <c r="G18" s="8">
        <v>4.91</v>
      </c>
      <c r="H18" s="59">
        <v>12.51</v>
      </c>
      <c r="I18" s="61">
        <v>45.01</v>
      </c>
    </row>
    <row r="19" spans="1:9" ht="15">
      <c r="A19" s="44">
        <v>25</v>
      </c>
      <c r="B19" s="69">
        <v>10.8</v>
      </c>
      <c r="C19" s="69">
        <v>14.1</v>
      </c>
      <c r="D19" s="48" t="s">
        <v>361</v>
      </c>
      <c r="E19" s="57">
        <v>95</v>
      </c>
      <c r="F19" s="52"/>
      <c r="G19" s="8">
        <v>5.11</v>
      </c>
      <c r="H19" s="59">
        <v>13.01</v>
      </c>
      <c r="I19" s="61">
        <v>47.51</v>
      </c>
    </row>
    <row r="20" spans="1:9" ht="15">
      <c r="A20" s="44">
        <v>20</v>
      </c>
      <c r="B20" s="69">
        <v>11</v>
      </c>
      <c r="C20" s="69">
        <v>14.4</v>
      </c>
      <c r="D20" s="48" t="s">
        <v>362</v>
      </c>
      <c r="E20" s="57">
        <v>100</v>
      </c>
      <c r="F20" s="52"/>
      <c r="G20" s="8">
        <v>5.31</v>
      </c>
      <c r="H20" s="59">
        <v>13.51</v>
      </c>
      <c r="I20" s="61">
        <v>50.01</v>
      </c>
    </row>
    <row r="21" spans="1:9" ht="15">
      <c r="A21" s="44">
        <v>15</v>
      </c>
      <c r="B21" s="69">
        <v>11.2</v>
      </c>
      <c r="C21" s="69">
        <v>14.7</v>
      </c>
      <c r="D21" s="48" t="s">
        <v>363</v>
      </c>
      <c r="E21" s="57">
        <v>110</v>
      </c>
      <c r="F21" s="52"/>
      <c r="G21" s="8">
        <v>5.51</v>
      </c>
      <c r="H21" s="59">
        <v>14.01</v>
      </c>
      <c r="I21" s="61">
        <v>52.51</v>
      </c>
    </row>
    <row r="22" spans="1:9" ht="15.75" thickBot="1">
      <c r="A22" s="45">
        <v>10</v>
      </c>
      <c r="B22" s="70">
        <v>11.4</v>
      </c>
      <c r="C22" s="70">
        <v>15</v>
      </c>
      <c r="D22" s="49" t="s">
        <v>345</v>
      </c>
      <c r="E22" s="58">
        <v>110</v>
      </c>
      <c r="F22" s="53"/>
      <c r="G22" s="8">
        <v>5.52</v>
      </c>
      <c r="H22" s="60">
        <v>14.52</v>
      </c>
      <c r="I22" s="62">
        <v>52.52</v>
      </c>
    </row>
    <row r="23" ht="15.75" thickTop="1"/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23" sqref="K23"/>
    </sheetView>
  </sheetViews>
  <sheetFormatPr defaultColWidth="9.140625" defaultRowHeight="15"/>
  <cols>
    <col min="2" max="4" width="17.28125" style="18" customWidth="1"/>
    <col min="5" max="5" width="9.140625" style="8" customWidth="1"/>
    <col min="6" max="6" width="13.421875" style="8" customWidth="1"/>
    <col min="7" max="7" width="10.8515625" style="8" customWidth="1"/>
    <col min="9" max="9" width="9.140625" style="8" customWidth="1"/>
    <col min="10" max="10" width="9.140625" style="46" customWidth="1"/>
    <col min="14" max="14" width="30.00390625" style="0" customWidth="1"/>
  </cols>
  <sheetData>
    <row r="1" spans="1:10" ht="15">
      <c r="A1">
        <v>0</v>
      </c>
      <c r="B1" s="18">
        <v>0</v>
      </c>
      <c r="C1" s="18">
        <v>0</v>
      </c>
      <c r="D1" s="18">
        <v>0</v>
      </c>
      <c r="E1" s="8">
        <v>0</v>
      </c>
      <c r="F1" s="8">
        <v>0</v>
      </c>
      <c r="G1" s="8">
        <v>0</v>
      </c>
      <c r="H1" s="8">
        <v>0</v>
      </c>
      <c r="I1" s="46">
        <v>0</v>
      </c>
      <c r="J1" s="46">
        <v>0</v>
      </c>
    </row>
    <row r="2" spans="1:10" ht="15.75" thickBot="1">
      <c r="A2">
        <v>110</v>
      </c>
      <c r="B2" s="18">
        <v>0.1</v>
      </c>
      <c r="C2" s="18">
        <v>0.1</v>
      </c>
      <c r="D2" s="18">
        <v>0.1</v>
      </c>
      <c r="E2" s="46">
        <v>10</v>
      </c>
      <c r="F2" s="8">
        <v>0.01</v>
      </c>
      <c r="G2" s="8">
        <v>0.01</v>
      </c>
      <c r="H2" s="8">
        <v>0.01</v>
      </c>
      <c r="I2" s="46">
        <v>0</v>
      </c>
      <c r="J2" s="46">
        <v>0</v>
      </c>
    </row>
    <row r="3" spans="1:10" ht="16.5" thickTop="1">
      <c r="A3" s="43">
        <v>110</v>
      </c>
      <c r="B3" s="68">
        <v>8.5</v>
      </c>
      <c r="C3" s="68" t="s">
        <v>328</v>
      </c>
      <c r="D3" s="68">
        <v>10.4</v>
      </c>
      <c r="E3" s="55">
        <v>15</v>
      </c>
      <c r="F3" s="63">
        <v>2.01</v>
      </c>
      <c r="G3" s="65">
        <v>2.51</v>
      </c>
      <c r="H3">
        <v>6.01</v>
      </c>
      <c r="I3" s="8">
        <v>0.8</v>
      </c>
      <c r="J3" s="46">
        <v>10</v>
      </c>
    </row>
    <row r="4" spans="1:10" ht="15">
      <c r="A4" s="44">
        <v>100</v>
      </c>
      <c r="B4" s="69">
        <v>8.6</v>
      </c>
      <c r="C4" s="69" t="s">
        <v>228</v>
      </c>
      <c r="D4" s="69">
        <v>10.5</v>
      </c>
      <c r="E4" s="56">
        <v>20</v>
      </c>
      <c r="F4" s="64">
        <v>2.16</v>
      </c>
      <c r="G4" s="8">
        <v>2.91</v>
      </c>
      <c r="H4">
        <v>8.01</v>
      </c>
      <c r="I4" s="8">
        <v>0.9</v>
      </c>
      <c r="J4" s="46">
        <v>20</v>
      </c>
    </row>
    <row r="5" spans="1:10" ht="15">
      <c r="A5" s="44">
        <v>95</v>
      </c>
      <c r="B5" s="69">
        <v>8.8</v>
      </c>
      <c r="C5" s="69" t="s">
        <v>364</v>
      </c>
      <c r="D5" s="69">
        <v>10.8</v>
      </c>
      <c r="E5" s="57">
        <v>25</v>
      </c>
      <c r="F5" s="64">
        <v>2.31</v>
      </c>
      <c r="G5" s="8">
        <v>3.31</v>
      </c>
      <c r="H5">
        <v>10.01</v>
      </c>
      <c r="I5" s="8">
        <v>1</v>
      </c>
      <c r="J5" s="46">
        <v>30</v>
      </c>
    </row>
    <row r="6" spans="1:10" ht="15">
      <c r="A6" s="44">
        <v>90</v>
      </c>
      <c r="B6" s="69">
        <v>9</v>
      </c>
      <c r="C6" s="69" t="s">
        <v>373</v>
      </c>
      <c r="D6" s="69">
        <v>11.1</v>
      </c>
      <c r="E6" s="57">
        <v>30</v>
      </c>
      <c r="F6" s="64">
        <v>2.46</v>
      </c>
      <c r="G6" s="8">
        <v>3.71</v>
      </c>
      <c r="H6">
        <v>12.01</v>
      </c>
      <c r="I6" s="8">
        <v>1.1</v>
      </c>
      <c r="J6" s="46">
        <v>40</v>
      </c>
    </row>
    <row r="7" spans="1:10" ht="15">
      <c r="A7" s="44">
        <v>85</v>
      </c>
      <c r="B7" s="69">
        <v>9.2</v>
      </c>
      <c r="C7" s="69" t="s">
        <v>374</v>
      </c>
      <c r="D7" s="69">
        <v>11.4</v>
      </c>
      <c r="E7" s="57">
        <v>35</v>
      </c>
      <c r="F7" s="64">
        <v>2.61</v>
      </c>
      <c r="G7" s="8">
        <v>4.11</v>
      </c>
      <c r="H7">
        <v>14.01</v>
      </c>
      <c r="I7" s="8">
        <v>1.15</v>
      </c>
      <c r="J7" s="46">
        <v>50</v>
      </c>
    </row>
    <row r="8" spans="1:10" ht="15">
      <c r="A8" s="44">
        <v>80</v>
      </c>
      <c r="B8" s="69">
        <v>9.4</v>
      </c>
      <c r="C8" s="69" t="s">
        <v>375</v>
      </c>
      <c r="D8" s="69">
        <v>11.7</v>
      </c>
      <c r="E8" s="57">
        <v>40</v>
      </c>
      <c r="F8" s="64">
        <v>2.76</v>
      </c>
      <c r="G8" s="8">
        <v>4.51</v>
      </c>
      <c r="H8">
        <v>16.01</v>
      </c>
      <c r="I8" s="8">
        <v>1.2</v>
      </c>
      <c r="J8" s="46">
        <v>60</v>
      </c>
    </row>
    <row r="9" spans="1:10" ht="15">
      <c r="A9" s="44">
        <v>75</v>
      </c>
      <c r="B9" s="69">
        <v>9.6</v>
      </c>
      <c r="C9" s="69" t="s">
        <v>376</v>
      </c>
      <c r="D9" s="69">
        <v>12</v>
      </c>
      <c r="E9" s="57">
        <v>45</v>
      </c>
      <c r="F9" s="64">
        <v>2.91</v>
      </c>
      <c r="G9" s="8">
        <v>4.91</v>
      </c>
      <c r="H9">
        <v>18.01</v>
      </c>
      <c r="I9" s="8">
        <v>1.25</v>
      </c>
      <c r="J9" s="46">
        <v>70</v>
      </c>
    </row>
    <row r="10" spans="1:10" ht="15">
      <c r="A10" s="44">
        <v>70</v>
      </c>
      <c r="B10" s="69">
        <v>9.8</v>
      </c>
      <c r="C10" s="69" t="s">
        <v>377</v>
      </c>
      <c r="D10" s="69">
        <v>12.3</v>
      </c>
      <c r="E10" s="57">
        <v>50</v>
      </c>
      <c r="F10" s="64">
        <v>3.06</v>
      </c>
      <c r="G10" s="8">
        <v>5.31</v>
      </c>
      <c r="H10">
        <v>20.01</v>
      </c>
      <c r="I10" s="8">
        <v>1.3</v>
      </c>
      <c r="J10" s="46">
        <v>80</v>
      </c>
    </row>
    <row r="11" spans="1:10" ht="15.75" thickBot="1">
      <c r="A11" s="44">
        <v>65</v>
      </c>
      <c r="B11" s="69">
        <v>10</v>
      </c>
      <c r="C11" s="69" t="s">
        <v>378</v>
      </c>
      <c r="D11" s="69">
        <v>12.6</v>
      </c>
      <c r="E11" s="57">
        <v>55</v>
      </c>
      <c r="F11" s="64">
        <v>3.21</v>
      </c>
      <c r="G11" s="8">
        <v>5.71</v>
      </c>
      <c r="H11">
        <v>22.01</v>
      </c>
      <c r="I11" s="8">
        <v>1.35</v>
      </c>
      <c r="J11" s="46">
        <v>90</v>
      </c>
    </row>
    <row r="12" spans="1:14" ht="15.75" thickTop="1">
      <c r="A12" s="44">
        <v>60</v>
      </c>
      <c r="B12" s="69">
        <v>10.2</v>
      </c>
      <c r="C12" s="69" t="s">
        <v>379</v>
      </c>
      <c r="D12" s="69">
        <v>12.9</v>
      </c>
      <c r="E12" s="57">
        <v>60</v>
      </c>
      <c r="F12" s="64">
        <v>3.36</v>
      </c>
      <c r="G12" s="8">
        <v>6.11</v>
      </c>
      <c r="H12">
        <v>24.01</v>
      </c>
      <c r="I12" s="8">
        <v>1.4</v>
      </c>
      <c r="J12" s="46">
        <v>100</v>
      </c>
      <c r="N12" s="188" t="s">
        <v>365</v>
      </c>
    </row>
    <row r="13" spans="1:14" ht="15">
      <c r="A13" s="44">
        <v>55</v>
      </c>
      <c r="B13" s="69">
        <v>10.4</v>
      </c>
      <c r="C13" s="69" t="s">
        <v>380</v>
      </c>
      <c r="D13" s="69">
        <v>13.2</v>
      </c>
      <c r="E13" s="57">
        <v>65</v>
      </c>
      <c r="F13" s="64">
        <v>3.51</v>
      </c>
      <c r="G13" s="8">
        <v>6.51</v>
      </c>
      <c r="H13">
        <v>26.01</v>
      </c>
      <c r="I13" s="8">
        <v>1.45</v>
      </c>
      <c r="J13" s="46">
        <v>110</v>
      </c>
      <c r="N13" s="189" t="s">
        <v>333</v>
      </c>
    </row>
    <row r="14" spans="1:14" ht="15">
      <c r="A14" s="44">
        <v>50</v>
      </c>
      <c r="B14" s="69">
        <v>10.6</v>
      </c>
      <c r="C14" s="69" t="s">
        <v>381</v>
      </c>
      <c r="D14" s="69">
        <v>13.5</v>
      </c>
      <c r="E14" s="57">
        <v>70</v>
      </c>
      <c r="F14" s="64">
        <v>3.66</v>
      </c>
      <c r="G14" s="8">
        <v>6.91</v>
      </c>
      <c r="H14">
        <v>28.01</v>
      </c>
      <c r="I14" s="8">
        <v>1.46</v>
      </c>
      <c r="J14" s="46">
        <v>110</v>
      </c>
      <c r="N14" s="189" t="s">
        <v>366</v>
      </c>
    </row>
    <row r="15" spans="1:14" ht="15">
      <c r="A15" s="44">
        <v>45</v>
      </c>
      <c r="B15" s="69">
        <v>10.8</v>
      </c>
      <c r="C15" s="69" t="s">
        <v>382</v>
      </c>
      <c r="D15" s="69">
        <v>13.8</v>
      </c>
      <c r="E15" s="57">
        <v>75</v>
      </c>
      <c r="F15" s="64">
        <v>3.81</v>
      </c>
      <c r="G15" s="8">
        <v>7.31</v>
      </c>
      <c r="H15">
        <v>30.01</v>
      </c>
      <c r="N15" s="189" t="s">
        <v>334</v>
      </c>
    </row>
    <row r="16" spans="1:14" ht="15">
      <c r="A16" s="44">
        <v>40</v>
      </c>
      <c r="B16" s="69">
        <v>11</v>
      </c>
      <c r="C16" s="69" t="s">
        <v>383</v>
      </c>
      <c r="D16" s="69">
        <v>14.1</v>
      </c>
      <c r="E16" s="57">
        <v>80</v>
      </c>
      <c r="F16" s="64">
        <v>3.96</v>
      </c>
      <c r="G16" s="8">
        <v>7.71</v>
      </c>
      <c r="H16">
        <v>32.01</v>
      </c>
      <c r="N16" s="189" t="s">
        <v>335</v>
      </c>
    </row>
    <row r="17" spans="1:14" ht="15">
      <c r="A17" s="44">
        <v>35</v>
      </c>
      <c r="B17" s="69">
        <v>11.2</v>
      </c>
      <c r="C17" s="71" t="s">
        <v>384</v>
      </c>
      <c r="D17" s="69">
        <v>14.4</v>
      </c>
      <c r="E17" s="57">
        <v>85</v>
      </c>
      <c r="F17" s="64">
        <v>4.11</v>
      </c>
      <c r="G17" s="8">
        <v>8.11</v>
      </c>
      <c r="H17">
        <v>34.01</v>
      </c>
      <c r="N17" s="189" t="s">
        <v>336</v>
      </c>
    </row>
    <row r="18" spans="1:14" ht="15">
      <c r="A18" s="44">
        <v>30</v>
      </c>
      <c r="B18" s="69">
        <v>11.4</v>
      </c>
      <c r="C18" s="69" t="s">
        <v>385</v>
      </c>
      <c r="D18" s="69">
        <v>14.7</v>
      </c>
      <c r="E18" s="57">
        <v>90</v>
      </c>
      <c r="F18" s="64">
        <v>4.26</v>
      </c>
      <c r="G18" s="8">
        <v>8.51</v>
      </c>
      <c r="H18">
        <v>36.01</v>
      </c>
      <c r="N18" s="190" t="s">
        <v>337</v>
      </c>
    </row>
    <row r="19" spans="1:14" ht="15">
      <c r="A19" s="44">
        <v>25</v>
      </c>
      <c r="B19" s="69">
        <v>11.6</v>
      </c>
      <c r="C19" s="69" t="s">
        <v>386</v>
      </c>
      <c r="D19" s="69">
        <v>15</v>
      </c>
      <c r="E19" s="57">
        <v>95</v>
      </c>
      <c r="F19" s="64">
        <v>4.41</v>
      </c>
      <c r="G19" s="8">
        <v>8.91</v>
      </c>
      <c r="H19">
        <v>38.01</v>
      </c>
      <c r="N19" s="189" t="s">
        <v>338</v>
      </c>
    </row>
    <row r="20" spans="1:14" ht="15">
      <c r="A20" s="44">
        <v>20</v>
      </c>
      <c r="B20" s="69">
        <v>11.8</v>
      </c>
      <c r="C20" s="69" t="s">
        <v>387</v>
      </c>
      <c r="D20" s="69">
        <v>15.3</v>
      </c>
      <c r="E20" s="57">
        <v>100</v>
      </c>
      <c r="F20" s="64">
        <v>4.56</v>
      </c>
      <c r="G20" s="8">
        <v>9.31</v>
      </c>
      <c r="H20">
        <v>40.01</v>
      </c>
      <c r="N20" s="189" t="s">
        <v>339</v>
      </c>
    </row>
    <row r="21" spans="1:14" ht="15">
      <c r="A21" s="44">
        <v>15</v>
      </c>
      <c r="B21" s="69">
        <v>12</v>
      </c>
      <c r="C21" s="69" t="s">
        <v>388</v>
      </c>
      <c r="D21" s="69">
        <v>15.6</v>
      </c>
      <c r="E21" s="57">
        <v>110</v>
      </c>
      <c r="F21" s="64">
        <v>4.71</v>
      </c>
      <c r="G21" s="8">
        <v>9.71</v>
      </c>
      <c r="H21">
        <v>42.01</v>
      </c>
      <c r="N21" s="189" t="s">
        <v>340</v>
      </c>
    </row>
    <row r="22" spans="1:14" ht="16.5" thickBot="1">
      <c r="A22" s="45">
        <v>10</v>
      </c>
      <c r="B22" s="70">
        <v>12.4</v>
      </c>
      <c r="C22" s="72" t="s">
        <v>389</v>
      </c>
      <c r="D22" s="70">
        <v>15.9</v>
      </c>
      <c r="E22" s="58">
        <v>110</v>
      </c>
      <c r="F22" s="73">
        <v>4.72</v>
      </c>
      <c r="G22" s="8">
        <v>9.72</v>
      </c>
      <c r="H22">
        <v>42.02</v>
      </c>
      <c r="N22" s="189" t="s">
        <v>341</v>
      </c>
    </row>
    <row r="23" ht="15.75" thickTop="1">
      <c r="N23" s="189" t="s">
        <v>342</v>
      </c>
    </row>
    <row r="24" ht="15">
      <c r="N24" s="189" t="s">
        <v>343</v>
      </c>
    </row>
    <row r="25" ht="15">
      <c r="N25" s="189" t="s">
        <v>344</v>
      </c>
    </row>
    <row r="26" ht="15">
      <c r="N26" s="189" t="s">
        <v>367</v>
      </c>
    </row>
    <row r="27" ht="15">
      <c r="N27" s="189" t="s">
        <v>368</v>
      </c>
    </row>
    <row r="28" ht="15">
      <c r="N28" s="189" t="s">
        <v>369</v>
      </c>
    </row>
    <row r="29" ht="15">
      <c r="N29" s="189" t="s">
        <v>370</v>
      </c>
    </row>
    <row r="30" ht="15">
      <c r="N30" s="189" t="s">
        <v>371</v>
      </c>
    </row>
    <row r="31" ht="16.5" thickBot="1">
      <c r="N31" s="191" t="s">
        <v>372</v>
      </c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Fotis</cp:lastModifiedBy>
  <cp:lastPrinted>2017-01-20T12:03:30Z</cp:lastPrinted>
  <dcterms:created xsi:type="dcterms:W3CDTF">2014-03-28T08:39:58Z</dcterms:created>
  <dcterms:modified xsi:type="dcterms:W3CDTF">2019-10-14T10:20:22Z</dcterms:modified>
  <cp:category/>
  <cp:version/>
  <cp:contentType/>
  <cp:contentStatus/>
</cp:coreProperties>
</file>