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rgos Freiderikos\Desktop\"/>
    </mc:Choice>
  </mc:AlternateContent>
  <xr:revisionPtr revIDLastSave="0" documentId="13_ncr:1_{9F005065-1BD2-4896-9A38-EF20500B9C57}" xr6:coauthVersionLast="47" xr6:coauthVersionMax="47" xr10:uidLastSave="{00000000-0000-0000-0000-000000000000}"/>
  <bookViews>
    <workbookView xWindow="-120" yWindow="-120" windowWidth="20640" windowHeight="11160" tabRatio="928" xr2:uid="{00000000-000D-0000-FFFF-FFFF00000000}"/>
  </bookViews>
  <sheets>
    <sheet name="AG" sheetId="1" r:id="rId1"/>
    <sheet name="Φύλλο1" sheetId="14" r:id="rId2"/>
    <sheet name="KOR" sheetId="2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2" hidden="1">KOR!$B$8:$W$109</definedName>
    <definedName name="_xlnm._FilterDatabase" localSheetId="1" hidden="1">Φύλλο1!$B$2:$V$38</definedName>
    <definedName name="LOOKUP">AG!$H$9</definedName>
    <definedName name="_xlnm.Print_Area" localSheetId="0">AG!$B$6:$L$108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J9" i="1"/>
  <c r="L9" i="1"/>
  <c r="N9" i="1"/>
  <c r="P9" i="1"/>
  <c r="R9" i="1"/>
  <c r="T9" i="1"/>
  <c r="V9" i="1"/>
  <c r="H104" i="2"/>
  <c r="J104" i="2"/>
  <c r="L104" i="2"/>
  <c r="N104" i="2"/>
  <c r="P104" i="2"/>
  <c r="R104" i="2"/>
  <c r="T104" i="2"/>
  <c r="V104" i="2"/>
  <c r="H105" i="2"/>
  <c r="J105" i="2"/>
  <c r="L105" i="2"/>
  <c r="W105" i="2" s="1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9" i="1" l="1"/>
  <c r="W104" i="2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H18" i="1"/>
  <c r="H17" i="1"/>
  <c r="W17" i="1" s="1"/>
  <c r="H23" i="1"/>
  <c r="H27" i="1"/>
  <c r="H28" i="1"/>
  <c r="H12" i="1"/>
  <c r="H29" i="1"/>
  <c r="H30" i="1"/>
  <c r="H31" i="1"/>
  <c r="H32" i="1"/>
  <c r="H14" i="1"/>
  <c r="H33" i="1"/>
  <c r="H34" i="1"/>
  <c r="H35" i="1"/>
  <c r="H10" i="1"/>
  <c r="H24" i="1"/>
  <c r="H19" i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62" i="1" l="1"/>
  <c r="W18" i="1"/>
  <c r="W61" i="1"/>
  <c r="W78" i="1"/>
  <c r="W19" i="1"/>
  <c r="W45" i="1"/>
  <c r="W94" i="1"/>
  <c r="W46" i="1"/>
  <c r="W93" i="1"/>
  <c r="W77" i="1"/>
  <c r="W10" i="1"/>
  <c r="W22" i="1"/>
  <c r="W15" i="1"/>
  <c r="W58" i="1"/>
  <c r="W105" i="1"/>
  <c r="W42" i="1"/>
  <c r="W72" i="1"/>
  <c r="W71" i="1"/>
  <c r="W86" i="1"/>
  <c r="W31" i="1"/>
  <c r="W85" i="1"/>
  <c r="W53" i="1"/>
  <c r="W100" i="1"/>
  <c r="W52" i="1"/>
  <c r="W99" i="1"/>
  <c r="W37" i="1"/>
  <c r="W66" i="1"/>
  <c r="W28" i="1"/>
  <c r="W108" i="1"/>
  <c r="W92" i="1"/>
  <c r="W44" i="1"/>
  <c r="W59" i="1"/>
  <c r="W90" i="1"/>
  <c r="W34" i="1"/>
  <c r="W73" i="1"/>
  <c r="W104" i="1"/>
  <c r="W14" i="1"/>
  <c r="W87" i="1"/>
  <c r="W40" i="1"/>
  <c r="W39" i="1"/>
  <c r="W81" i="1"/>
  <c r="W49" i="1"/>
  <c r="W21" i="1"/>
  <c r="W107" i="1"/>
  <c r="W24" i="1"/>
  <c r="W76" i="1"/>
  <c r="W26" i="1"/>
  <c r="W91" i="1"/>
  <c r="W16" i="1"/>
  <c r="W74" i="1"/>
  <c r="W25" i="1"/>
  <c r="W89" i="1"/>
  <c r="W33" i="1"/>
  <c r="W56" i="1"/>
  <c r="W55" i="1"/>
  <c r="W70" i="1"/>
  <c r="W69" i="1"/>
  <c r="W30" i="1"/>
  <c r="W68" i="1"/>
  <c r="W29" i="1"/>
  <c r="W67" i="1"/>
  <c r="W12" i="1"/>
  <c r="W82" i="1"/>
  <c r="W36" i="1"/>
  <c r="W97" i="1"/>
  <c r="W65" i="1"/>
  <c r="W96" i="1"/>
  <c r="W80" i="1"/>
  <c r="W64" i="1"/>
  <c r="W48" i="1"/>
  <c r="W27" i="1"/>
  <c r="W60" i="1"/>
  <c r="W75" i="1"/>
  <c r="W35" i="1"/>
  <c r="W106" i="1"/>
  <c r="W43" i="1"/>
  <c r="W57" i="1"/>
  <c r="W88" i="1"/>
  <c r="W41" i="1"/>
  <c r="W103" i="1"/>
  <c r="W32" i="1"/>
  <c r="W102" i="1"/>
  <c r="W54" i="1"/>
  <c r="W101" i="1"/>
  <c r="W13" i="1"/>
  <c r="W84" i="1"/>
  <c r="W38" i="1"/>
  <c r="W83" i="1"/>
  <c r="W51" i="1"/>
  <c r="W98" i="1"/>
  <c r="W50" i="1"/>
  <c r="W95" i="1"/>
  <c r="W79" i="1"/>
  <c r="W63" i="1"/>
  <c r="W47" i="1"/>
  <c r="W20" i="1"/>
  <c r="W23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<sst xmlns="http://schemas.openxmlformats.org/spreadsheetml/2006/main" count="870" uniqueCount="548">
  <si>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</si>
  <si>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</si>
  <si>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</si>
  <si>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</si>
  <si>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</si>
  <si>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</si>
  <si>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</si>
  <si>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</si>
  <si>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</si>
  <si>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</si>
  <si>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</si>
  <si>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</si>
  <si>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</si>
  <si>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</si>
  <si>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</si>
  <si>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</si>
  <si>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</si>
  <si>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</si>
  <si>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</si>
  <si>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</si>
  <si>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</si>
  <si>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</si>
  <si>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</si>
  <si>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</si>
  <si>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</si>
  <si>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</si>
  <si>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</si>
  <si>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</si>
  <si>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</si>
  <si>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</si>
  <si>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</si>
  <si>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</si>
  <si>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</si>
  <si>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</si>
  <si>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</si>
  <si>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</si>
  <si>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</si>
  <si>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</si>
  <si>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</si>
  <si>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</si>
  <si>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</si>
  <si>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</si>
  <si>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</si>
  <si>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</si>
  <si>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</si>
  <si>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</si>
  <si>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</si>
  <si>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</si>
  <si>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</si>
  <si>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</si>
  <si>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</si>
  <si>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</si>
  <si>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</si>
  <si>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</si>
  <si>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</si>
  <si>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</si>
  <si>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</si>
  <si>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</si>
  <si>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</si>
  <si>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</si>
  <si>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</si>
  <si>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</si>
  <si>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</si>
  <si>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</si>
  <si>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</si>
  <si>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</si>
  <si>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</si>
  <si>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</si>
  <si>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</si>
  <si>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</si>
  <si>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</si>
  <si>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</si>
  <si>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</si>
  <si>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</si>
  <si>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</si>
  <si>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</si>
  <si>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</si>
  <si>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</si>
  <si>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</si>
  <si>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</si>
  <si>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</si>
  <si>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</si>
  <si>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</si>
  <si>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</si>
  <si>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</si>
  <si>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</si>
  <si>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</si>
  <si>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</si>
  <si>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</si>
  <si>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</si>
  <si>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</si>
  <si>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</si>
  <si>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</si>
  <si>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</si>
  <si>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</si>
  <si>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</si>
  <si>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</si>
  <si>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</si>
  <si>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</si>
  <si>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</si>
  <si>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</si>
  <si>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</si>
  <si>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</si>
  <si>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</si>
  <si>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</si>
  <si>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</si>
  <si>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</si>
  <si>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</si>
  <si>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</si>
  <si>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</si>
  <si>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</si>
  <si>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</si>
  <si>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</si>
  <si>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</si>
  <si>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</si>
  <si>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</si>
  <si>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</si>
  <si>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</si>
  <si>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</si>
  <si>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</si>
  <si>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</si>
  <si>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</si>
  <si>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</si>
  <si>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</si>
  <si>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</si>
  <si>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</si>
  <si>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</si>
  <si>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</si>
  <si>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</si>
  <si>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</si>
  <si>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</si>
  <si>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</si>
  <si>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</si>
  <si>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</si>
  <si>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</si>
  <si>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</si>
  <si>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</si>
  <si>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</si>
  <si>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</si>
  <si>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</si>
  <si>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</si>
  <si>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</si>
  <si>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</si>
  <si>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</si>
  <si>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</si>
  <si>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</si>
  <si>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</si>
  <si>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</si>
  <si>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</si>
  <si>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</si>
  <si>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</si>
  <si>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</si>
  <si>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</si>
  <si>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</si>
  <si>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</si>
  <si>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</si>
  <si>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</si>
  <si>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</si>
  <si>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</si>
  <si>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</si>
  <si>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</si>
  <si>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</si>
  <si>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</si>
  <si>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</si>
  <si>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</si>
  <si>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</si>
  <si>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</si>
  <si>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</si>
  <si>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</si>
  <si>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</si>
  <si>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</si>
  <si>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</si>
  <si>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</si>
  <si>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</si>
  <si>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</si>
  <si>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</si>
  <si>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</si>
  <si>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</si>
  <si>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</si>
  <si>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</si>
  <si>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</si>
  <si>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</si>
  <si>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</si>
  <si>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</si>
  <si>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</si>
  <si>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</si>
  <si>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</si>
  <si>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</si>
  <si>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</si>
  <si>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</si>
  <si>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</si>
  <si>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</si>
  <si>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</si>
  <si>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</si>
  <si>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</si>
  <si>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</si>
  <si>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</si>
  <si>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</si>
  <si>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</si>
  <si>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</si>
  <si>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</si>
  <si>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</si>
  <si>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</si>
  <si>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</si>
  <si>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</si>
  <si>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</si>
  <si>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</si>
  <si>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</si>
  <si>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</si>
  <si>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</si>
  <si>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</si>
  <si>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</si>
  <si>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</si>
  <si>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</si>
  <si>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</si>
  <si>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</si>
  <si>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</si>
  <si>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</si>
  <si>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</si>
  <si>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</si>
  <si>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</si>
  <si>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</si>
  <si>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</si>
  <si>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</si>
  <si>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</si>
  <si>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</si>
  <si>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</si>
  <si>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</si>
  <si>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</si>
  <si>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</si>
  <si>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</si>
  <si>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</si>
  <si>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</si>
  <si>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</si>
  <si>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</si>
  <si>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</si>
  <si>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</si>
  <si>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</si>
  <si>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</si>
  <si>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</si>
  <si>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</si>
  <si>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</si>
  <si>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</si>
  <si>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</si>
  <si>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</si>
  <si>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</si>
  <si>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</si>
  <si>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</si>
  <si>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</si>
  <si>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</si>
  <si>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</si>
  <si>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</si>
  <si>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</si>
  <si>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</si>
  <si>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</si>
  <si>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</si>
  <si>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</si>
  <si>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</si>
  <si>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</si>
  <si>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</si>
  <si>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</si>
  <si>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</si>
  <si>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</si>
  <si>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</si>
  <si>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</si>
  <si>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</si>
  <si>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</si>
  <si>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</si>
  <si>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</si>
  <si>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</si>
  <si>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</si>
  <si>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</si>
  <si>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</si>
  <si>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</si>
  <si>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</si>
  <si>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</si>
  <si>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</si>
  <si>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</si>
  <si>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</si>
  <si>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</si>
  <si>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</si>
  <si>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</si>
  <si>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</si>
  <si>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</si>
  <si>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</si>
  <si>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</si>
  <si>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</si>
  <si>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</si>
  <si>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</si>
  <si>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</si>
  <si>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</si>
  <si>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</si>
  <si>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</si>
  <si>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</si>
  <si>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</si>
  <si>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</si>
  <si>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</si>
  <si>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</si>
  <si>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</si>
  <si>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</si>
  <si>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</si>
  <si>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</si>
  <si>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</si>
  <si>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</si>
  <si>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</si>
  <si>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</si>
  <si>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</si>
  <si>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</si>
  <si>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</si>
  <si>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</si>
  <si>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</si>
  <si>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</si>
  <si>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</si>
  <si>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</si>
  <si>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</si>
  <si>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</si>
  <si>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</si>
  <si>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</si>
  <si>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</si>
  <si>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</si>
  <si>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</si>
  <si>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</si>
  <si>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</si>
  <si>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</si>
  <si>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</si>
  <si>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</si>
  <si>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</si>
  <si>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</si>
  <si>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</si>
  <si>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</si>
  <si>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</si>
  <si>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</si>
  <si>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</si>
  <si>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</si>
  <si>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</si>
  <si>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</si>
  <si>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</si>
  <si>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</si>
  <si>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</si>
  <si>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</si>
  <si>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</si>
  <si>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</si>
  <si>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</si>
  <si>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</si>
  <si>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</si>
  <si>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</si>
  <si>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</si>
  <si>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</si>
  <si>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</si>
  <si>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</si>
  <si>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</si>
  <si>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</si>
  <si>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</si>
  <si>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</si>
  <si>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</si>
  <si>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</si>
  <si>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</si>
  <si>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</si>
  <si>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</si>
  <si>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</si>
  <si>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</si>
  <si>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</si>
  <si>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</si>
  <si>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</si>
  <si>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</si>
  <si>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</si>
  <si>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</si>
  <si>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</si>
  <si>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</si>
  <si>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</si>
  <si>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</si>
  <si>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</si>
  <si>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</si>
  <si>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</si>
  <si>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</si>
  <si>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</si>
  <si>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</si>
  <si>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</si>
  <si>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</si>
  <si>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</si>
  <si>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</si>
  <si>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</si>
  <si>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</si>
  <si>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</si>
  <si>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</si>
  <si>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</si>
  <si>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</si>
  <si>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</si>
  <si>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</si>
  <si>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</si>
  <si>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</si>
  <si>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</si>
  <si>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</si>
  <si>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</si>
  <si>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</si>
  <si>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</si>
  <si>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</si>
  <si>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</si>
  <si>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</si>
  <si>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</si>
  <si>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</si>
  <si>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</si>
  <si>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</si>
  <si>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</si>
  <si>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</si>
  <si>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</si>
  <si>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</si>
  <si>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</si>
  <si>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</si>
  <si>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</si>
  <si>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</si>
  <si>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</si>
  <si>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</si>
  <si>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</si>
  <si>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</si>
  <si>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</si>
  <si>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</si>
  <si>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</si>
  <si>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</si>
  <si>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</si>
  <si>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</si>
  <si>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</si>
  <si>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</si>
  <si>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</si>
  <si>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</si>
  <si>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</si>
  <si>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</si>
  <si>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</si>
  <si>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</si>
  <si>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</si>
  <si>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</si>
  <si>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</si>
  <si>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</si>
  <si>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</si>
  <si>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</si>
  <si>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</si>
  <si>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</si>
  <si>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</si>
  <si>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</si>
  <si>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</si>
  <si>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</si>
  <si>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</si>
  <si>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</si>
  <si>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</si>
  <si>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</si>
  <si>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</si>
  <si>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</si>
  <si>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</si>
  <si>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</si>
  <si>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</si>
  <si>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 xml:space="preserve">ΤΣΙΡΟΓΙΑΝΝΗΣ ΩΡΙΩΝΑΣ </t>
  </si>
  <si>
    <t xml:space="preserve">ΠΑΠΑΓΙΑΝΝΟΠΟΥΛΟΣ ΦΙΛΙΠΠΟΣ </t>
  </si>
  <si>
    <t>ΤΙΛΔΗΣ ΑΝΔΡΕΑΣ</t>
  </si>
  <si>
    <t>ΠΑΝΟΥΧΟΣ ΑΛΕΞΑΝΔΡΟΣ</t>
  </si>
  <si>
    <t>ΔΕΡΒΙΣΗΣ ΓΕΩΡΓΙΟΣ</t>
  </si>
  <si>
    <t>ΤΟΜΠΟΥΛΙΔΗΣ ΑΝΔΡΕΑΣ</t>
  </si>
  <si>
    <t>ΚΟΝΤΟΛΕΩΝ ΔΙΟΝΥΣΙΟΣ</t>
  </si>
  <si>
    <t>ΓΑΒΡΑΣ ΚΩΝΣΤΑΝΤΊΝΟΣ</t>
  </si>
  <si>
    <t>ΚΡΙΘΑΡΙΔΗΣ ΣΕΒΑΣΤΙΑΝΌΣ</t>
  </si>
  <si>
    <t>ΘΕΟΔΟΣΗΣ ΖΑΧΑΡΙΑΣ</t>
  </si>
  <si>
    <t>ΝΑΟΥΜΗΣ ΑΝΑΣΤΑΣΙΟΣ</t>
  </si>
  <si>
    <t>ΦΩΤΙΑΔΗΣ ΣΤΑΥΡΟΣ</t>
  </si>
  <si>
    <t>ΣΑΒΒΟΥΛΙΔΗΣ ΑΠΟΣΤΟΛΟΣ</t>
  </si>
  <si>
    <t>ΔΗΜΗΤΡΟΥΣΗΣ ΧΡΗΣΤΟΣ</t>
  </si>
  <si>
    <t>ΠΑΓΚΑΛΤΖΗΣ ΝΙΚΟΛΑΟΣ</t>
  </si>
  <si>
    <t>ΛΑΖΑΡΟΥ ΚΟΣΜΑΣ</t>
  </si>
  <si>
    <t>ΚΑΡΟΥΣΗΣ ΔΗΜΗΤΡΙΟΣ</t>
  </si>
  <si>
    <t>ΤΖΙΡΤΖΙΡΟΠΟΥΛΟΣ ΓΕΩΡΓΙΟΣ</t>
  </si>
  <si>
    <t>ΚΑΛΟΓΡΑΙΑΚΗΣ ΔΗΜΗΤΡΙΟΣ</t>
  </si>
  <si>
    <t>ΙΝΤΣΙΔΗΣ ΓΡΗΓΟΡΙΟΣ</t>
  </si>
  <si>
    <t>ΜΠΑΡΜΠΟΥΤΗΣ ΠΕΤΡΟΣ</t>
  </si>
  <si>
    <t>ΤΡΙΑΝΤΑΦΥΛΛΟΥ ΚΩΝΣΤΑΝΤΙΝΟΣ</t>
  </si>
  <si>
    <t>ΙΩΑΝΝΙΔΗΣ ΣΑΒΒΑΣ</t>
  </si>
  <si>
    <t>ΟΙΚΟΝΟΜΙΔΗΣ ΒΕΛΙΣΣΑΡΙΟΣ</t>
  </si>
  <si>
    <t>ΧΑΪΤΟΓΛΟΥ ΝΙΚΟΛΑΟΣ</t>
  </si>
  <si>
    <t>ΚΑΡΑΓΚΑΝΗΣ ΔΗΜΗΤΡΙΟΣ</t>
  </si>
  <si>
    <t>ΤΣΑΜΑΣΛΙΔΗΣ ΕΥΣΤΑΘΙΟΣ</t>
  </si>
  <si>
    <t>ΣΩΤΗΡΙΑΔΗΣ ΓΡΗΓΟΡΙΟΣ</t>
  </si>
  <si>
    <t>ΣΠΥΡΟΥ ΑΘΑΝΑΣΙΟΣ</t>
  </si>
  <si>
    <t>ΕΓΓΛΕΖΟΣ ΓΕΩΡΓΙΟΣ</t>
  </si>
  <si>
    <t>ΜΠΟΥΓΙΟΥΚΛΗΣ ΓΕΩΡΓΙΟΣ</t>
  </si>
  <si>
    <t>ΚΑΡΑΓΕΩΡΓΟΣ ΔΗΜΗΤΡΗΣ</t>
  </si>
  <si>
    <t>ΧΑΡΑΛΑΜΠΙΔΗΣ ΙΟΡΔΑΝΗΣ</t>
  </si>
  <si>
    <t>ΑΓΙΑΝΝΙΔΗΣ ΤΖΟΝΑΘΑΝ</t>
  </si>
  <si>
    <t>ΠΕΤΡΙΔΗΣ ΠΑΥΛΟΣ</t>
  </si>
  <si>
    <t>ΚΑΛΠΑΚΙΔΗΣ ΗΛΙΑΣ</t>
  </si>
  <si>
    <t>ΤΣΙΤΗΡΙΔΗΣ ΚΩΝΣΤΑΝΤΙΝΟΣ</t>
  </si>
  <si>
    <t>ΜΠΑΚΛΑΒΑΣ ΑΝΑΣΤΑΣΙΟΣ</t>
  </si>
  <si>
    <t>ΤΣΙΑΒΔΑΡΙΔΗΣ ΘΕΟΔΩΡΟΣ</t>
  </si>
  <si>
    <t xml:space="preserve">ΣΚΕΝΤΕΡΙΔΗΣ ΙΟΡΔΑΝΗΣ </t>
  </si>
  <si>
    <t>ΤΖΑΜΠΟΣ ΕΥΑΓΓΕΛΟΣ</t>
  </si>
  <si>
    <t>ΔΑΛΛΑΣ ΝΙΚΟΛΑΟΣ</t>
  </si>
  <si>
    <t>ΤΥΜΗΣ ΓΕΩΡΓΙΟΣ</t>
  </si>
  <si>
    <t>ΜΠΛΕΤΣΑΣ ΕΚΤΩΡ- ΓΑΒΡΙΗΛ</t>
  </si>
  <si>
    <t>ΤΣΑΜΗΣ ΟΔΥΣΣΕΑΣ ΧΡΥΣΟΤΟΜΟΣ</t>
  </si>
  <si>
    <t>ΘΕΟΦΑΝΟΥΣ ΑΧΙΛΛΕΑΣ</t>
  </si>
  <si>
    <t>ΚΟΛΣΟΥΖΟΓΛΟΥ ΝΙΚΟΛΑΟΣ</t>
  </si>
  <si>
    <t>ΥΠΟ ΕΚΔ.</t>
  </si>
  <si>
    <t>ΤΠΟ ΕΚΔΟΣΗ</t>
  </si>
  <si>
    <t>ΣΕΓΑΣ</t>
  </si>
  <si>
    <t>ΥΠΟ ΕΚΔΟΣΗ</t>
  </si>
  <si>
    <t>εν αναμονή</t>
  </si>
  <si>
    <t>Π.Α.Ο.Κ.</t>
  </si>
  <si>
    <t xml:space="preserve">Π.Α.Ο.Κ </t>
  </si>
  <si>
    <t>ΑΠΚ ΝΕΑΠΟΛΗΣ</t>
  </si>
  <si>
    <t>Α.Ο.ΔΥΤΙΚΗ ΑΚΑΔΗΜΙΑ</t>
  </si>
  <si>
    <t>ΓΣ ΧΑΡΙΛΑΟΥ “Ο ΜΑΚΕΔΩΝ”</t>
  </si>
  <si>
    <t>ΑΣ ΠΑΝΟΡΑΜΑ</t>
  </si>
  <si>
    <t>ΑΠΣ ΠΥΓΜΗ ΕΥΟΣΜΟΥ</t>
  </si>
  <si>
    <t xml:space="preserve">Α.Μ.Σ ΑΝΑΓΕΝΝΗΣΗ ΠΑΝΟΡΑΜΑΤΟΣ </t>
  </si>
  <si>
    <t>Α.Κ. ΠΡΟΜΗΘΕΑΣ</t>
  </si>
  <si>
    <t>-</t>
  </si>
  <si>
    <t>DNS</t>
  </si>
  <si>
    <t>3,32,80</t>
  </si>
  <si>
    <t>2,55,00</t>
  </si>
  <si>
    <t>2,51,20</t>
  </si>
  <si>
    <t>3,15,20</t>
  </si>
  <si>
    <t>3,03,80</t>
  </si>
  <si>
    <t>3,30,90</t>
  </si>
  <si>
    <t>2,51,60</t>
  </si>
  <si>
    <t>3,26,50</t>
  </si>
  <si>
    <t>3,38,70</t>
  </si>
  <si>
    <t>2,36,20</t>
  </si>
  <si>
    <t>Ε.Α.Σ.  Σ.Ε.Γ.Α.Σ. ΘΕΣΣΑΛΟΝΙΚΗΣ</t>
  </si>
  <si>
    <t xml:space="preserve"> ΟΜΙΛΟΣ Α΄ ΓΚΡΟΥΠ Β΄</t>
  </si>
  <si>
    <t>3,20,7</t>
  </si>
  <si>
    <t>2,43,7</t>
  </si>
  <si>
    <t>3,01,0</t>
  </si>
  <si>
    <t>3,05,7</t>
  </si>
  <si>
    <t>2,28,9</t>
  </si>
  <si>
    <t>3,09,6</t>
  </si>
  <si>
    <t>3,12,0</t>
  </si>
  <si>
    <t>3,19,5</t>
  </si>
  <si>
    <t>2,51,8</t>
  </si>
  <si>
    <t>3,32,4</t>
  </si>
  <si>
    <t>2,40,4</t>
  </si>
  <si>
    <t>3,47,5</t>
  </si>
  <si>
    <t>3,47,1</t>
  </si>
  <si>
    <t>3,57,4</t>
  </si>
  <si>
    <t>3,45,4</t>
  </si>
  <si>
    <t>3,30,0</t>
  </si>
  <si>
    <t>3,09,7</t>
  </si>
  <si>
    <t>3,38,4</t>
  </si>
  <si>
    <t>4,39,6</t>
  </si>
  <si>
    <t>3,21,2</t>
  </si>
  <si>
    <t>4,04,7</t>
  </si>
  <si>
    <t>3,16,9</t>
  </si>
  <si>
    <t>2,54,7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</si>
</sst>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4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  <font>
      <sz val="16"/>
      <name val="Arial"/>
      <family val="2"/>
      <charset val="161"/>
    </font>
    <font>
      <sz val="16"/>
      <color theme="1"/>
      <name val="Arial"/>
      <family val="2"/>
      <charset val="161"/>
    </font>
    <font>
      <sz val="16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6"/>
      <color rgb="FF000000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  <xf numFmtId="0" fontId="40" fillId="0" borderId="0"/>
  </cellStyleXfs>
  <cellXfs count="350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9" fontId="39" fillId="6" borderId="71" xfId="0" applyNumberFormat="1" applyFont="1" applyFill="1" applyBorder="1" applyAlignment="1">
      <alignment horizontal="center" vertical="center"/>
    </xf>
    <xf numFmtId="0" fontId="39" fillId="0" borderId="71" xfId="7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8">
    <cellStyle name="Excel Built-in Normal" xfId="7" xr:uid="{1E8125A6-51F7-4C09-B55A-C651DEC6DE6D}"/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tabSelected="1" zoomScale="80" zoomScaleNormal="80" workbookViewId="0">
      <selection activeCell="E18" sqref="E18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4.85546875" style="117" customWidth="1"/>
    <col min="6" max="6" width="46" style="6" customWidth="1"/>
    <col min="7" max="7" width="7.5703125" style="152" customWidth="1"/>
    <col min="8" max="8" width="6.7109375" style="153" customWidth="1"/>
    <col min="9" max="9" width="7" style="154" hidden="1" customWidth="1"/>
    <col min="10" max="10" width="5.7109375" style="57" hidden="1" customWidth="1"/>
    <col min="11" max="11" width="9.85546875" style="193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5" customWidth="1"/>
    <col min="18" max="18" width="6.7109375" style="57" customWidth="1"/>
    <col min="19" max="19" width="7.5703125" style="155" customWidth="1"/>
    <col min="20" max="20" width="6.7109375" style="57" customWidth="1"/>
    <col min="21" max="21" width="8.5703125" style="150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91" t="s">
        <v>523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18" customHeight="1" x14ac:dyDescent="0.25">
      <c r="A2" s="293" t="s">
        <v>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21.95" customHeight="1" x14ac:dyDescent="0.25">
      <c r="A3" s="294" t="s">
        <v>448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3" ht="21.95" customHeight="1" x14ac:dyDescent="0.25">
      <c r="A4" s="295" t="s">
        <v>524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21.95" customHeight="1" thickBot="1" x14ac:dyDescent="0.3">
      <c r="A5" s="296" t="s">
        <v>449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</row>
    <row r="6" spans="1:23" ht="32.25" customHeight="1" x14ac:dyDescent="0.25">
      <c r="B6" s="279" t="s">
        <v>47</v>
      </c>
      <c r="C6" s="281" t="s">
        <v>0</v>
      </c>
      <c r="D6" s="301" t="s">
        <v>360</v>
      </c>
      <c r="E6" s="301" t="s">
        <v>359</v>
      </c>
      <c r="F6" s="289" t="s">
        <v>1</v>
      </c>
      <c r="G6" s="287" t="s">
        <v>53</v>
      </c>
      <c r="H6" s="288"/>
      <c r="I6" s="283" t="s">
        <v>46</v>
      </c>
      <c r="J6" s="284"/>
      <c r="K6" s="285" t="s">
        <v>413</v>
      </c>
      <c r="L6" s="286"/>
      <c r="M6" s="283" t="s">
        <v>58</v>
      </c>
      <c r="N6" s="284"/>
      <c r="O6" s="303" t="s">
        <v>5</v>
      </c>
      <c r="P6" s="304"/>
      <c r="Q6" s="305" t="s">
        <v>6</v>
      </c>
      <c r="R6" s="306"/>
      <c r="S6" s="307" t="s">
        <v>7</v>
      </c>
      <c r="T6" s="308"/>
      <c r="U6" s="297" t="s">
        <v>57</v>
      </c>
      <c r="V6" s="298"/>
      <c r="W6" s="299" t="s">
        <v>48</v>
      </c>
    </row>
    <row r="7" spans="1:23" s="7" customFormat="1" ht="12.75" customHeight="1" thickBot="1" x14ac:dyDescent="0.3">
      <c r="B7" s="280"/>
      <c r="C7" s="282"/>
      <c r="D7" s="302"/>
      <c r="E7" s="302"/>
      <c r="F7" s="290"/>
      <c r="G7" s="34" t="s">
        <v>54</v>
      </c>
      <c r="H7" s="11" t="s">
        <v>45</v>
      </c>
      <c r="I7" s="10" t="s">
        <v>44</v>
      </c>
      <c r="J7" s="12" t="s">
        <v>45</v>
      </c>
      <c r="K7" s="190" t="s">
        <v>50</v>
      </c>
      <c r="L7" s="194" t="s">
        <v>45</v>
      </c>
      <c r="M7" s="170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300"/>
    </row>
    <row r="8" spans="1:23" s="7" customFormat="1" ht="11.25" customHeight="1" thickBot="1" x14ac:dyDescent="0.3">
      <c r="B8" s="35"/>
      <c r="C8" s="156"/>
      <c r="D8" s="131"/>
      <c r="E8" s="132"/>
      <c r="F8" s="195" t="s">
        <v>357</v>
      </c>
      <c r="G8" s="224">
        <v>15.2</v>
      </c>
      <c r="H8" s="225"/>
      <c r="I8" s="226"/>
      <c r="J8" s="227"/>
      <c r="K8" s="228" t="s">
        <v>59</v>
      </c>
      <c r="L8" s="229"/>
      <c r="M8" s="230">
        <v>9.5</v>
      </c>
      <c r="N8" s="227"/>
      <c r="O8" s="231">
        <v>1.35</v>
      </c>
      <c r="P8" s="232"/>
      <c r="Q8" s="233">
        <v>4.04</v>
      </c>
      <c r="R8" s="234"/>
      <c r="S8" s="235">
        <v>12.23</v>
      </c>
      <c r="T8" s="236"/>
      <c r="U8" s="237">
        <v>36.4</v>
      </c>
      <c r="V8" s="48"/>
      <c r="W8" s="37"/>
    </row>
    <row r="9" spans="1:23" ht="20.100000000000001" customHeight="1" x14ac:dyDescent="0.25">
      <c r="B9" s="133">
        <v>1</v>
      </c>
      <c r="C9" s="268" t="s">
        <v>450</v>
      </c>
      <c r="D9" s="268">
        <v>2011</v>
      </c>
      <c r="E9" s="274" t="s">
        <v>497</v>
      </c>
      <c r="F9" s="274" t="s">
        <v>502</v>
      </c>
      <c r="G9" s="134">
        <v>10.3</v>
      </c>
      <c r="H9" s="135">
        <f>LOOKUP(G9,SCORE3!B:B,SCORE3!A:A)</f>
        <v>40</v>
      </c>
      <c r="I9" s="136"/>
      <c r="J9" s="119">
        <f>LOOKUP(I9,SCORE3!D:D,SCORE3!A:A)</f>
        <v>0</v>
      </c>
      <c r="K9" s="188" t="s">
        <v>525</v>
      </c>
      <c r="L9" s="135">
        <f>IF(LEN(AG!K9)=8,LOOKUP(SCORE3!N$2,SCORE3!E:E,SCORE3!A:A),LOOKUP(AG!K9,SCORE3!E:E,SCORE3!A:A))</f>
        <v>45</v>
      </c>
      <c r="M9" s="138"/>
      <c r="N9" s="137">
        <f>LOOKUP(M9,SCORE3!C:C,SCORE3!A:A)</f>
        <v>0</v>
      </c>
      <c r="O9" s="138"/>
      <c r="P9" s="137">
        <f>LOOKUP(O9,SCORE3!K:K,SCORE3!L:L)</f>
        <v>0</v>
      </c>
      <c r="Q9" s="138">
        <v>3.58</v>
      </c>
      <c r="R9" s="135">
        <f>LOOKUP(Q9,SCORE3!H:H,SCORE3!G:G)</f>
        <v>55</v>
      </c>
      <c r="S9" s="138"/>
      <c r="T9" s="137">
        <f>LOOKUP(S9,SCORE3!I:I,SCORE3!G:G)</f>
        <v>0</v>
      </c>
      <c r="U9" s="134"/>
      <c r="V9" s="135">
        <f>LOOKUP(U9,SCORE3!J:J,SCORE3!G:G)</f>
        <v>0</v>
      </c>
      <c r="W9" s="238">
        <f t="shared" ref="W9:W40" si="0">H9+J9+L9+N9+P9+R9+T9+V9</f>
        <v>140</v>
      </c>
    </row>
    <row r="10" spans="1:23" ht="20.100000000000001" customHeight="1" x14ac:dyDescent="0.25">
      <c r="B10" s="120">
        <v>2</v>
      </c>
      <c r="C10" s="269" t="s">
        <v>451</v>
      </c>
      <c r="D10" s="269">
        <v>2011</v>
      </c>
      <c r="E10" s="274" t="s">
        <v>497</v>
      </c>
      <c r="F10" s="274" t="s">
        <v>503</v>
      </c>
      <c r="G10" s="139">
        <v>10.1</v>
      </c>
      <c r="H10" s="140">
        <f>LOOKUP(G10,SCORE3!B:B,SCORE3!A:A)</f>
        <v>45</v>
      </c>
      <c r="I10" s="141"/>
      <c r="J10" s="142">
        <f>LOOKUP(I10,SCORE3!D:D,SCORE3!A:A)</f>
        <v>0</v>
      </c>
      <c r="K10" s="189" t="s">
        <v>513</v>
      </c>
      <c r="L10" s="165">
        <f>IF(LEN(AG!K10)=8,LOOKUP(SCORE3!N$2,SCORE3!E:E,SCORE3!A:A),LOOKUP(AG!K10,SCORE3!E:E,SCORE3!A:A))</f>
        <v>35</v>
      </c>
      <c r="M10" s="144"/>
      <c r="N10" s="143">
        <f>LOOKUP(M10,SCORE3!C:C,SCORE3!A:A)</f>
        <v>0</v>
      </c>
      <c r="O10" s="144"/>
      <c r="P10" s="143">
        <f>LOOKUP(O10,SCORE3!K:K,SCORE3!L:L)</f>
        <v>0</v>
      </c>
      <c r="Q10" s="144">
        <v>3.4</v>
      </c>
      <c r="R10" s="140">
        <f>LOOKUP(Q10,SCORE3!H:H,SCORE3!G:G)</f>
        <v>50</v>
      </c>
      <c r="S10" s="144"/>
      <c r="T10" s="143">
        <f>LOOKUP(S10,SCORE3!I:I,SCORE3!G:G)</f>
        <v>0</v>
      </c>
      <c r="U10" s="139"/>
      <c r="V10" s="140">
        <f>LOOKUP(U10,SCORE3!J:J,SCORE3!G:G)</f>
        <v>0</v>
      </c>
      <c r="W10" s="239">
        <f t="shared" si="0"/>
        <v>130</v>
      </c>
    </row>
    <row r="11" spans="1:23" ht="20.100000000000001" customHeight="1" x14ac:dyDescent="0.25">
      <c r="B11" s="120">
        <v>3</v>
      </c>
      <c r="C11" s="268" t="s">
        <v>452</v>
      </c>
      <c r="D11" s="268">
        <v>2010</v>
      </c>
      <c r="E11" s="274">
        <v>400568</v>
      </c>
      <c r="F11" s="274" t="s">
        <v>503</v>
      </c>
      <c r="G11" s="139">
        <v>8.6999999999999993</v>
      </c>
      <c r="H11" s="140">
        <f>LOOKUP(G11,SCORE3!B:B,SCORE3!A:A)</f>
        <v>80</v>
      </c>
      <c r="I11" s="141"/>
      <c r="J11" s="142">
        <f>LOOKUP(I11,SCORE3!D:D,SCORE3!A:A)</f>
        <v>0</v>
      </c>
      <c r="K11" s="189" t="s">
        <v>526</v>
      </c>
      <c r="L11" s="165">
        <f>IF(LEN(AG!K11)=8,LOOKUP(SCORE3!N$2,SCORE3!E:E,SCORE3!A:A),LOOKUP(AG!K11,SCORE3!E:E,SCORE3!A:A))</f>
        <v>85</v>
      </c>
      <c r="M11" s="144"/>
      <c r="N11" s="143">
        <f>LOOKUP(M11,SCORE3!C:C,SCORE3!A:A)</f>
        <v>0</v>
      </c>
      <c r="O11" s="144"/>
      <c r="P11" s="143">
        <f>LOOKUP(O11,SCORE3!K:K,SCORE3!L:L)</f>
        <v>0</v>
      </c>
      <c r="Q11" s="144">
        <v>3.89</v>
      </c>
      <c r="R11" s="140">
        <f>LOOKUP(Q11,SCORE3!H:H,SCORE3!G:G)</f>
        <v>60</v>
      </c>
      <c r="S11" s="144"/>
      <c r="T11" s="143">
        <f>LOOKUP(S11,SCORE3!I:I,SCORE3!G:G)</f>
        <v>0</v>
      </c>
      <c r="U11" s="139"/>
      <c r="V11" s="140">
        <f>LOOKUP(U11,SCORE3!J:J,SCORE3!G:G)</f>
        <v>0</v>
      </c>
      <c r="W11" s="239">
        <f t="shared" si="0"/>
        <v>225</v>
      </c>
    </row>
    <row r="12" spans="1:23" ht="20.100000000000001" customHeight="1" x14ac:dyDescent="0.25">
      <c r="B12" s="120">
        <v>4</v>
      </c>
      <c r="C12" s="268" t="s">
        <v>453</v>
      </c>
      <c r="D12" s="268">
        <v>2010</v>
      </c>
      <c r="E12" s="274">
        <v>401731</v>
      </c>
      <c r="F12" s="274" t="s">
        <v>503</v>
      </c>
      <c r="G12" s="139">
        <v>8.9</v>
      </c>
      <c r="H12" s="140">
        <f>LOOKUP(G12,SCORE3!B:B,SCORE3!A:A)</f>
        <v>75</v>
      </c>
      <c r="I12" s="141"/>
      <c r="J12" s="142">
        <f>LOOKUP(I12,SCORE3!D:D,SCORE3!A:A)</f>
        <v>0</v>
      </c>
      <c r="K12" s="189" t="s">
        <v>514</v>
      </c>
      <c r="L12" s="165">
        <f>IF(LEN(AG!K12)=8,LOOKUP(SCORE3!N$2,SCORE3!E:E,SCORE3!A:A),LOOKUP(AG!K12,SCORE3!E:E,SCORE3!A:A))</f>
        <v>70</v>
      </c>
      <c r="M12" s="144"/>
      <c r="N12" s="143">
        <f>LOOKUP(M12,SCORE3!C:C,SCORE3!A:A)</f>
        <v>0</v>
      </c>
      <c r="O12" s="144"/>
      <c r="P12" s="143">
        <f>LOOKUP(O12,SCORE3!K:K,SCORE3!L:L)</f>
        <v>0</v>
      </c>
      <c r="Q12" s="144">
        <v>4.24</v>
      </c>
      <c r="R12" s="140">
        <f>LOOKUP(Q12,SCORE3!H:H,SCORE3!G:G)</f>
        <v>70</v>
      </c>
      <c r="S12" s="144"/>
      <c r="T12" s="143">
        <f>LOOKUP(S12,SCORE3!I:I,SCORE3!G:G)</f>
        <v>0</v>
      </c>
      <c r="U12" s="139"/>
      <c r="V12" s="140">
        <f>LOOKUP(U12,SCORE3!J:J,SCORE3!G:G)</f>
        <v>0</v>
      </c>
      <c r="W12" s="239">
        <f t="shared" si="0"/>
        <v>215</v>
      </c>
    </row>
    <row r="13" spans="1:23" ht="20.100000000000001" customHeight="1" x14ac:dyDescent="0.25">
      <c r="B13" s="120">
        <v>5</v>
      </c>
      <c r="C13" s="268" t="s">
        <v>454</v>
      </c>
      <c r="D13" s="268">
        <v>2011</v>
      </c>
      <c r="E13" s="274">
        <v>177</v>
      </c>
      <c r="F13" s="274" t="s">
        <v>503</v>
      </c>
      <c r="G13" s="139">
        <v>10.5</v>
      </c>
      <c r="H13" s="140">
        <f>LOOKUP(G13,SCORE3!B:B,SCORE3!A:A)</f>
        <v>35</v>
      </c>
      <c r="I13" s="141"/>
      <c r="J13" s="142">
        <f>LOOKUP(I13,SCORE3!D:D,SCORE3!A:A)</f>
        <v>0</v>
      </c>
      <c r="K13" s="189" t="s">
        <v>527</v>
      </c>
      <c r="L13" s="165">
        <f>IF(LEN(AG!K13)=8,LOOKUP(SCORE3!N$2,SCORE3!E:E,SCORE3!A:A),LOOKUP(AG!K13,SCORE3!E:E,SCORE3!A:A))</f>
        <v>65</v>
      </c>
      <c r="M13" s="144"/>
      <c r="N13" s="143">
        <f>LOOKUP(M13,SCORE3!C:C,SCORE3!A:A)</f>
        <v>0</v>
      </c>
      <c r="O13" s="144"/>
      <c r="P13" s="143">
        <f>LOOKUP(O13,SCORE3!K:K,SCORE3!L:L)</f>
        <v>0</v>
      </c>
      <c r="Q13" s="144">
        <v>3.2</v>
      </c>
      <c r="R13" s="140">
        <f>LOOKUP(Q13,SCORE3!H:H,SCORE3!G:G)</f>
        <v>45</v>
      </c>
      <c r="S13" s="144"/>
      <c r="T13" s="143">
        <f>LOOKUP(S13,SCORE3!I:I,SCORE3!G:G)</f>
        <v>0</v>
      </c>
      <c r="U13" s="139"/>
      <c r="V13" s="140">
        <f>LOOKUP(U13,SCORE3!J:J,SCORE3!G:G)</f>
        <v>0</v>
      </c>
      <c r="W13" s="239">
        <f t="shared" si="0"/>
        <v>145</v>
      </c>
    </row>
    <row r="14" spans="1:23" ht="20.100000000000001" customHeight="1" x14ac:dyDescent="0.25">
      <c r="B14" s="120">
        <v>6</v>
      </c>
      <c r="C14" s="268" t="s">
        <v>455</v>
      </c>
      <c r="D14" s="268">
        <v>2011</v>
      </c>
      <c r="E14" s="274">
        <v>164</v>
      </c>
      <c r="F14" s="274" t="s">
        <v>503</v>
      </c>
      <c r="G14" s="139">
        <v>10.3</v>
      </c>
      <c r="H14" s="140">
        <f>LOOKUP(G14,SCORE3!B:B,SCORE3!A:A)</f>
        <v>40</v>
      </c>
      <c r="I14" s="141"/>
      <c r="J14" s="142">
        <f>LOOKUP(I14,SCORE3!D:D,SCORE3!A:A)</f>
        <v>0</v>
      </c>
      <c r="K14" s="189"/>
      <c r="L14" s="165">
        <f>IF(LEN(AG!K14)=8,LOOKUP(SCORE3!N$2,SCORE3!E:E,SCORE3!A:A),LOOKUP(AG!K14,SCORE3!E:E,SCORE3!A:A))</f>
        <v>0</v>
      </c>
      <c r="M14" s="144"/>
      <c r="N14" s="143">
        <f>LOOKUP(M14,SCORE3!C:C,SCORE3!A:A)</f>
        <v>0</v>
      </c>
      <c r="O14" s="144"/>
      <c r="P14" s="143">
        <f>LOOKUP(O14,SCORE3!K:K,SCORE3!L:L)</f>
        <v>0</v>
      </c>
      <c r="Q14" s="144">
        <v>3.45</v>
      </c>
      <c r="R14" s="140">
        <f>LOOKUP(Q14,SCORE3!H:H,SCORE3!G:G)</f>
        <v>50</v>
      </c>
      <c r="S14" s="144"/>
      <c r="T14" s="143">
        <f>LOOKUP(S14,SCORE3!I:I,SCORE3!G:G)</f>
        <v>0</v>
      </c>
      <c r="U14" s="139"/>
      <c r="V14" s="140">
        <f>LOOKUP(U14,SCORE3!J:J,SCORE3!G:G)</f>
        <v>0</v>
      </c>
      <c r="W14" s="239">
        <f t="shared" si="0"/>
        <v>90</v>
      </c>
    </row>
    <row r="15" spans="1:23" ht="20.100000000000001" customHeight="1" x14ac:dyDescent="0.25">
      <c r="B15" s="120">
        <v>7</v>
      </c>
      <c r="C15" s="268" t="s">
        <v>456</v>
      </c>
      <c r="D15" s="268">
        <v>2011</v>
      </c>
      <c r="E15" s="274">
        <v>228</v>
      </c>
      <c r="F15" s="274" t="s">
        <v>503</v>
      </c>
      <c r="G15" s="139">
        <v>9.9</v>
      </c>
      <c r="H15" s="140">
        <f>LOOKUP(G15,SCORE3!B:B,SCORE3!A:A)</f>
        <v>50</v>
      </c>
      <c r="I15" s="141"/>
      <c r="J15" s="142">
        <f>LOOKUP(I15,SCORE3!D:D,SCORE3!A:A)</f>
        <v>0</v>
      </c>
      <c r="K15" s="189" t="s">
        <v>528</v>
      </c>
      <c r="L15" s="165">
        <f>IF(LEN(AG!K15)=8,LOOKUP(SCORE3!N$2,SCORE3!E:E,SCORE3!A:A),LOOKUP(AG!K15,SCORE3!E:E,SCORE3!A:A))</f>
        <v>60</v>
      </c>
      <c r="M15" s="144"/>
      <c r="N15" s="143">
        <f>LOOKUP(M15,SCORE3!C:C,SCORE3!A:A)</f>
        <v>0</v>
      </c>
      <c r="O15" s="144"/>
      <c r="P15" s="143">
        <f>LOOKUP(O15,SCORE3!K:K,SCORE3!L:L)</f>
        <v>0</v>
      </c>
      <c r="Q15" s="144">
        <v>3.8</v>
      </c>
      <c r="R15" s="140">
        <f>LOOKUP(Q15,SCORE3!H:H,SCORE3!G:G)</f>
        <v>60</v>
      </c>
      <c r="S15" s="144"/>
      <c r="T15" s="143">
        <f>LOOKUP(S15,SCORE3!I:I,SCORE3!G:G)</f>
        <v>0</v>
      </c>
      <c r="U15" s="139"/>
      <c r="V15" s="140">
        <f>LOOKUP(U15,SCORE3!J:J,SCORE3!G:G)</f>
        <v>0</v>
      </c>
      <c r="W15" s="239">
        <f t="shared" si="0"/>
        <v>170</v>
      </c>
    </row>
    <row r="16" spans="1:23" ht="20.100000000000001" customHeight="1" x14ac:dyDescent="0.25">
      <c r="B16" s="120">
        <v>8</v>
      </c>
      <c r="C16" s="269" t="s">
        <v>457</v>
      </c>
      <c r="D16" s="269">
        <v>2010</v>
      </c>
      <c r="E16" s="274">
        <v>401409</v>
      </c>
      <c r="F16" s="274" t="s">
        <v>503</v>
      </c>
      <c r="G16" s="139">
        <v>8.1</v>
      </c>
      <c r="H16" s="140">
        <f>LOOKUP(G16,SCORE3!B:B,SCORE3!A:A)</f>
        <v>95</v>
      </c>
      <c r="I16" s="141"/>
      <c r="J16" s="142">
        <f>LOOKUP(I16,SCORE3!D:D,SCORE3!A:A)</f>
        <v>0</v>
      </c>
      <c r="K16" s="189" t="s">
        <v>529</v>
      </c>
      <c r="L16" s="165">
        <f>IF(LEN(AG!K16)=8,LOOKUP(SCORE3!N$2,SCORE3!E:E,SCORE3!A:A),LOOKUP(AG!K16,SCORE3!E:E,SCORE3!A:A))</f>
        <v>100</v>
      </c>
      <c r="M16" s="144"/>
      <c r="N16" s="143">
        <f>LOOKUP(M16,SCORE3!C:C,SCORE3!A:A)</f>
        <v>0</v>
      </c>
      <c r="O16" s="144"/>
      <c r="P16" s="143">
        <f>LOOKUP(O16,SCORE3!K:K,SCORE3!L:L)</f>
        <v>0</v>
      </c>
      <c r="Q16" s="144">
        <v>5</v>
      </c>
      <c r="R16" s="140">
        <f>LOOKUP(Q16,SCORE3!H:H,SCORE3!G:G)</f>
        <v>90</v>
      </c>
      <c r="S16" s="144"/>
      <c r="T16" s="143">
        <f>LOOKUP(S16,SCORE3!I:I,SCORE3!G:G)</f>
        <v>0</v>
      </c>
      <c r="U16" s="139"/>
      <c r="V16" s="140">
        <f>LOOKUP(U16,SCORE3!J:J,SCORE3!G:G)</f>
        <v>0</v>
      </c>
      <c r="W16" s="239">
        <f t="shared" si="0"/>
        <v>285</v>
      </c>
    </row>
    <row r="17" spans="2:23" ht="20.100000000000001" customHeight="1" x14ac:dyDescent="0.25">
      <c r="B17" s="120">
        <v>9</v>
      </c>
      <c r="C17" s="268" t="s">
        <v>458</v>
      </c>
      <c r="D17" s="268">
        <v>2010</v>
      </c>
      <c r="E17" s="274" t="s">
        <v>497</v>
      </c>
      <c r="F17" s="274" t="s">
        <v>503</v>
      </c>
      <c r="G17" s="139">
        <v>8.9</v>
      </c>
      <c r="H17" s="140">
        <f>LOOKUP(G17,SCORE3!B:B,SCORE3!A:A)</f>
        <v>75</v>
      </c>
      <c r="I17" s="141"/>
      <c r="J17" s="142">
        <f>LOOKUP(I17,SCORE3!D:D,SCORE3!A:A)</f>
        <v>0</v>
      </c>
      <c r="K17" s="189" t="s">
        <v>530</v>
      </c>
      <c r="L17" s="165">
        <f>IF(LEN(AG!K17)=8,LOOKUP(SCORE3!N$2,SCORE3!E:E,SCORE3!A:A),LOOKUP(AG!K17,SCORE3!E:E,SCORE3!A:A))</f>
        <v>60</v>
      </c>
      <c r="M17" s="144"/>
      <c r="N17" s="143">
        <f>LOOKUP(M17,SCORE3!C:C,SCORE3!A:A)</f>
        <v>0</v>
      </c>
      <c r="O17" s="144"/>
      <c r="P17" s="143">
        <f>LOOKUP(O17,SCORE3!K:K,SCORE3!L:L)</f>
        <v>0</v>
      </c>
      <c r="Q17" s="144">
        <v>4.25</v>
      </c>
      <c r="R17" s="140">
        <f>LOOKUP(Q17,SCORE3!H:H,SCORE3!G:G)</f>
        <v>70</v>
      </c>
      <c r="S17" s="144"/>
      <c r="T17" s="143">
        <f>LOOKUP(S17,SCORE3!I:I,SCORE3!G:G)</f>
        <v>0</v>
      </c>
      <c r="U17" s="139"/>
      <c r="V17" s="140">
        <f>LOOKUP(U17,SCORE3!J:J,SCORE3!G:G)</f>
        <v>0</v>
      </c>
      <c r="W17" s="239">
        <f t="shared" si="0"/>
        <v>205</v>
      </c>
    </row>
    <row r="18" spans="2:23" ht="20.100000000000001" customHeight="1" x14ac:dyDescent="0.25">
      <c r="B18" s="120">
        <v>10</v>
      </c>
      <c r="C18" s="268" t="s">
        <v>459</v>
      </c>
      <c r="D18" s="268">
        <v>2010</v>
      </c>
      <c r="E18" s="274">
        <v>172</v>
      </c>
      <c r="F18" s="274" t="s">
        <v>503</v>
      </c>
      <c r="G18" s="139">
        <v>9</v>
      </c>
      <c r="H18" s="140">
        <f>LOOKUP(G18,SCORE3!B:B,SCORE3!A:A)</f>
        <v>70</v>
      </c>
      <c r="I18" s="141"/>
      <c r="J18" s="142">
        <f>LOOKUP(I18,SCORE3!D:D,SCORE3!A:A)</f>
        <v>0</v>
      </c>
      <c r="K18" s="189" t="s">
        <v>531</v>
      </c>
      <c r="L18" s="165">
        <f>IF(LEN(AG!K18)=8,LOOKUP(SCORE3!N$2,SCORE3!E:E,SCORE3!A:A),LOOKUP(AG!K18,SCORE3!E:E,SCORE3!A:A))</f>
        <v>55</v>
      </c>
      <c r="M18" s="144"/>
      <c r="N18" s="143">
        <f>LOOKUP(M18,SCORE3!C:C,SCORE3!A:A)</f>
        <v>0</v>
      </c>
      <c r="O18" s="144"/>
      <c r="P18" s="143">
        <f>LOOKUP(O18,SCORE3!K:K,SCORE3!L:L)</f>
        <v>0</v>
      </c>
      <c r="Q18" s="144">
        <v>3.3</v>
      </c>
      <c r="R18" s="140">
        <f>LOOKUP(Q18,SCORE3!H:H,SCORE3!G:G)</f>
        <v>45</v>
      </c>
      <c r="S18" s="144"/>
      <c r="T18" s="143">
        <f>LOOKUP(S18,SCORE3!I:I,SCORE3!G:G)</f>
        <v>0</v>
      </c>
      <c r="U18" s="139"/>
      <c r="V18" s="140">
        <f>LOOKUP(U18,SCORE3!J:J,SCORE3!G:G)</f>
        <v>0</v>
      </c>
      <c r="W18" s="239">
        <f t="shared" si="0"/>
        <v>170</v>
      </c>
    </row>
    <row r="19" spans="2:23" ht="20.100000000000001" customHeight="1" x14ac:dyDescent="0.25">
      <c r="B19" s="120">
        <v>11</v>
      </c>
      <c r="C19" s="268" t="s">
        <v>460</v>
      </c>
      <c r="D19" s="268">
        <v>2010</v>
      </c>
      <c r="E19" s="274">
        <v>397937</v>
      </c>
      <c r="F19" s="274" t="s">
        <v>503</v>
      </c>
      <c r="G19" s="139"/>
      <c r="H19" s="140">
        <f>LOOKUP(G19,SCORE3!B:B,SCORE3!A:A)</f>
        <v>0</v>
      </c>
      <c r="I19" s="141"/>
      <c r="J19" s="142">
        <f>LOOKUP(I19,SCORE3!D:D,SCORE3!A:A)</f>
        <v>0</v>
      </c>
      <c r="K19" s="189"/>
      <c r="L19" s="165">
        <f>IF(LEN(AG!K19)=8,LOOKUP(SCORE3!N$2,SCORE3!E:E,SCORE3!A:A),LOOKUP(AG!K19,SCORE3!E:E,SCORE3!A:A))</f>
        <v>0</v>
      </c>
      <c r="M19" s="144"/>
      <c r="N19" s="143">
        <f>LOOKUP(M19,SCORE3!C:C,SCORE3!A:A)</f>
        <v>0</v>
      </c>
      <c r="O19" s="144"/>
      <c r="P19" s="143">
        <f>LOOKUP(O19,SCORE3!K:K,SCORE3!L:L)</f>
        <v>0</v>
      </c>
      <c r="Q19" s="144" t="s">
        <v>512</v>
      </c>
      <c r="R19" s="140" t="e">
        <f>LOOKUP(Q19,SCORE3!H:H,SCORE3!G:G)</f>
        <v>#N/A</v>
      </c>
      <c r="S19" s="144"/>
      <c r="T19" s="143">
        <f>LOOKUP(S19,SCORE3!I:I,SCORE3!G:G)</f>
        <v>0</v>
      </c>
      <c r="U19" s="139"/>
      <c r="V19" s="140">
        <f>LOOKUP(U19,SCORE3!J:J,SCORE3!G:G)</f>
        <v>0</v>
      </c>
      <c r="W19" s="239" t="e">
        <f t="shared" si="0"/>
        <v>#N/A</v>
      </c>
    </row>
    <row r="20" spans="2:23" ht="20.100000000000001" customHeight="1" x14ac:dyDescent="0.25">
      <c r="B20" s="120">
        <v>12</v>
      </c>
      <c r="C20" s="268" t="s">
        <v>461</v>
      </c>
      <c r="D20" s="268">
        <v>2010</v>
      </c>
      <c r="E20" s="274">
        <v>180</v>
      </c>
      <c r="F20" s="274" t="s">
        <v>503</v>
      </c>
      <c r="G20" s="139"/>
      <c r="H20" s="140">
        <f>LOOKUP(G20,SCORE3!B:B,SCORE3!A:A)</f>
        <v>0</v>
      </c>
      <c r="I20" s="141"/>
      <c r="J20" s="142">
        <f>LOOKUP(I20,SCORE3!D:D,SCORE3!A:A)</f>
        <v>0</v>
      </c>
      <c r="K20" s="189"/>
      <c r="L20" s="165">
        <f>IF(LEN(AG!K20)=8,LOOKUP(SCORE3!N$2,SCORE3!E:E,SCORE3!A:A),LOOKUP(AG!K20,SCORE3!E:E,SCORE3!A:A))</f>
        <v>0</v>
      </c>
      <c r="M20" s="144"/>
      <c r="N20" s="143">
        <f>LOOKUP(M20,SCORE3!C:C,SCORE3!A:A)</f>
        <v>0</v>
      </c>
      <c r="O20" s="144"/>
      <c r="P20" s="143">
        <f>LOOKUP(O20,SCORE3!K:K,SCORE3!L:L)</f>
        <v>0</v>
      </c>
      <c r="Q20" s="144" t="s">
        <v>512</v>
      </c>
      <c r="R20" s="140" t="e">
        <f>LOOKUP(Q20,SCORE3!H:H,SCORE3!G:G)</f>
        <v>#N/A</v>
      </c>
      <c r="S20" s="144"/>
      <c r="T20" s="143">
        <f>LOOKUP(S20,SCORE3!I:I,SCORE3!G:G)</f>
        <v>0</v>
      </c>
      <c r="U20" s="139"/>
      <c r="V20" s="140">
        <f>LOOKUP(U20,SCORE3!J:J,SCORE3!G:G)</f>
        <v>0</v>
      </c>
      <c r="W20" s="239" t="e">
        <f t="shared" si="0"/>
        <v>#N/A</v>
      </c>
    </row>
    <row r="21" spans="2:23" ht="20.100000000000001" customHeight="1" x14ac:dyDescent="0.25">
      <c r="B21" s="120">
        <v>13</v>
      </c>
      <c r="C21" s="269" t="s">
        <v>462</v>
      </c>
      <c r="D21" s="269">
        <v>2010</v>
      </c>
      <c r="E21" s="275">
        <v>399221</v>
      </c>
      <c r="F21" s="275" t="s">
        <v>504</v>
      </c>
      <c r="G21" s="139">
        <v>10.1</v>
      </c>
      <c r="H21" s="140">
        <f>LOOKUP(G21,SCORE3!B:B,SCORE3!A:A)</f>
        <v>45</v>
      </c>
      <c r="I21" s="141"/>
      <c r="J21" s="142">
        <f>LOOKUP(I21,SCORE3!D:D,SCORE3!A:A)</f>
        <v>0</v>
      </c>
      <c r="K21" s="189" t="s">
        <v>515</v>
      </c>
      <c r="L21" s="165">
        <f>IF(LEN(AG!K21)=8,LOOKUP(SCORE3!N$2,SCORE3!E:E,SCORE3!A:A),LOOKUP(AG!K21,SCORE3!E:E,SCORE3!A:A))</f>
        <v>75</v>
      </c>
      <c r="M21" s="144"/>
      <c r="N21" s="143">
        <f>LOOKUP(M21,SCORE3!C:C,SCORE3!A:A)</f>
        <v>0</v>
      </c>
      <c r="O21" s="144"/>
      <c r="P21" s="143">
        <f>LOOKUP(O21,SCORE3!K:K,SCORE3!L:L)</f>
        <v>0</v>
      </c>
      <c r="Q21" s="144">
        <v>3.65</v>
      </c>
      <c r="R21" s="140">
        <f>LOOKUP(Q21,SCORE3!H:H,SCORE3!G:G)</f>
        <v>55</v>
      </c>
      <c r="S21" s="144"/>
      <c r="T21" s="143">
        <f>LOOKUP(S21,SCORE3!I:I,SCORE3!G:G)</f>
        <v>0</v>
      </c>
      <c r="U21" s="139"/>
      <c r="V21" s="140">
        <f>LOOKUP(U21,SCORE3!J:J,SCORE3!G:G)</f>
        <v>0</v>
      </c>
      <c r="W21" s="239">
        <f t="shared" si="0"/>
        <v>175</v>
      </c>
    </row>
    <row r="22" spans="2:23" ht="20.100000000000001" customHeight="1" x14ac:dyDescent="0.25">
      <c r="B22" s="120">
        <v>14</v>
      </c>
      <c r="C22" s="268" t="s">
        <v>463</v>
      </c>
      <c r="D22" s="268">
        <v>2010</v>
      </c>
      <c r="E22" s="275">
        <v>399228</v>
      </c>
      <c r="F22" s="275" t="s">
        <v>504</v>
      </c>
      <c r="G22" s="139">
        <v>10.1</v>
      </c>
      <c r="H22" s="140">
        <f>LOOKUP(G22,SCORE3!B:B,SCORE3!A:A)</f>
        <v>45</v>
      </c>
      <c r="I22" s="141"/>
      <c r="J22" s="142">
        <f>LOOKUP(I22,SCORE3!D:D,SCORE3!A:A)</f>
        <v>0</v>
      </c>
      <c r="K22" s="189" t="s">
        <v>532</v>
      </c>
      <c r="L22" s="165">
        <f>IF(LEN(AG!K22)=8,LOOKUP(SCORE3!N$2,SCORE3!E:E,SCORE3!A:A),LOOKUP(AG!K22,SCORE3!E:E,SCORE3!A:A))</f>
        <v>50</v>
      </c>
      <c r="M22" s="144"/>
      <c r="N22" s="143">
        <f>LOOKUP(M22,SCORE3!C:C,SCORE3!A:A)</f>
        <v>0</v>
      </c>
      <c r="O22" s="144"/>
      <c r="P22" s="143">
        <f>LOOKUP(O22,SCORE3!K:K,SCORE3!L:L)</f>
        <v>0</v>
      </c>
      <c r="Q22" s="144">
        <v>3.5</v>
      </c>
      <c r="R22" s="140">
        <f>LOOKUP(Q22,SCORE3!H:H,SCORE3!G:G)</f>
        <v>50</v>
      </c>
      <c r="S22" s="144"/>
      <c r="T22" s="143">
        <f>LOOKUP(S22,SCORE3!I:I,SCORE3!G:G)</f>
        <v>0</v>
      </c>
      <c r="U22" s="139"/>
      <c r="V22" s="140">
        <f>LOOKUP(U22,SCORE3!J:J,SCORE3!G:G)</f>
        <v>0</v>
      </c>
      <c r="W22" s="239">
        <f t="shared" si="0"/>
        <v>145</v>
      </c>
    </row>
    <row r="23" spans="2:23" ht="20.100000000000001" customHeight="1" x14ac:dyDescent="0.25">
      <c r="B23" s="120">
        <v>15</v>
      </c>
      <c r="C23" s="268" t="s">
        <v>464</v>
      </c>
      <c r="D23" s="268">
        <v>2011</v>
      </c>
      <c r="E23" s="275">
        <v>406816</v>
      </c>
      <c r="F23" s="275" t="s">
        <v>504</v>
      </c>
      <c r="G23" s="139">
        <v>10.3</v>
      </c>
      <c r="H23" s="140">
        <f>LOOKUP(G23,SCORE3!B:B,SCORE3!A:A)</f>
        <v>40</v>
      </c>
      <c r="I23" s="141"/>
      <c r="J23" s="142">
        <f>LOOKUP(I23,SCORE3!D:D,SCORE3!A:A)</f>
        <v>0</v>
      </c>
      <c r="K23" s="189" t="s">
        <v>533</v>
      </c>
      <c r="L23" s="165">
        <f>IF(LEN(AG!K23)=8,LOOKUP(SCORE3!N$2,SCORE3!E:E,SCORE3!A:A),LOOKUP(AG!K23,SCORE3!E:E,SCORE3!A:A))</f>
        <v>75</v>
      </c>
      <c r="M23" s="144"/>
      <c r="N23" s="143">
        <f>LOOKUP(M23,SCORE3!C:C,SCORE3!A:A)</f>
        <v>0</v>
      </c>
      <c r="O23" s="144"/>
      <c r="P23" s="143">
        <f>LOOKUP(O23,SCORE3!K:K,SCORE3!L:L)</f>
        <v>0</v>
      </c>
      <c r="Q23" s="144">
        <v>3.9</v>
      </c>
      <c r="R23" s="140">
        <f>LOOKUP(Q23,SCORE3!H:H,SCORE3!G:G)</f>
        <v>60</v>
      </c>
      <c r="S23" s="144"/>
      <c r="T23" s="143">
        <f>LOOKUP(S23,SCORE3!I:I,SCORE3!G:G)</f>
        <v>0</v>
      </c>
      <c r="U23" s="139"/>
      <c r="V23" s="140">
        <f>LOOKUP(U23,SCORE3!J:J,SCORE3!G:G)</f>
        <v>0</v>
      </c>
      <c r="W23" s="239">
        <f t="shared" si="0"/>
        <v>175</v>
      </c>
    </row>
    <row r="24" spans="2:23" ht="20.100000000000001" customHeight="1" x14ac:dyDescent="0.25">
      <c r="B24" s="120">
        <v>16</v>
      </c>
      <c r="C24" s="268" t="s">
        <v>465</v>
      </c>
      <c r="D24" s="268">
        <v>2011</v>
      </c>
      <c r="E24" s="275">
        <v>406813</v>
      </c>
      <c r="F24" s="275" t="s">
        <v>504</v>
      </c>
      <c r="G24" s="139">
        <v>0</v>
      </c>
      <c r="H24" s="140">
        <f>LOOKUP(G24,SCORE3!B:B,SCORE3!A:A)</f>
        <v>0</v>
      </c>
      <c r="I24" s="141"/>
      <c r="J24" s="142">
        <f>LOOKUP(I24,SCORE3!D:D,SCORE3!A:A)</f>
        <v>0</v>
      </c>
      <c r="K24" s="189"/>
      <c r="L24" s="165">
        <f>IF(LEN(AG!K24)=8,LOOKUP(SCORE3!N$2,SCORE3!E:E,SCORE3!A:A),LOOKUP(AG!K24,SCORE3!E:E,SCORE3!A:A))</f>
        <v>0</v>
      </c>
      <c r="M24" s="144"/>
      <c r="N24" s="143">
        <f>LOOKUP(M24,SCORE3!C:C,SCORE3!A:A)</f>
        <v>0</v>
      </c>
      <c r="O24" s="144"/>
      <c r="P24" s="143">
        <f>LOOKUP(O24,SCORE3!K:K,SCORE3!L:L)</f>
        <v>0</v>
      </c>
      <c r="Q24" s="144" t="s">
        <v>512</v>
      </c>
      <c r="R24" s="140" t="e">
        <f>LOOKUP(Q24,SCORE3!H:H,SCORE3!G:G)</f>
        <v>#N/A</v>
      </c>
      <c r="S24" s="144"/>
      <c r="T24" s="143">
        <f>LOOKUP(S24,SCORE3!I:I,SCORE3!G:G)</f>
        <v>0</v>
      </c>
      <c r="U24" s="139"/>
      <c r="V24" s="140">
        <f>LOOKUP(U24,SCORE3!J:J,SCORE3!G:G)</f>
        <v>0</v>
      </c>
      <c r="W24" s="239" t="e">
        <f t="shared" si="0"/>
        <v>#N/A</v>
      </c>
    </row>
    <row r="25" spans="2:23" ht="20.100000000000001" customHeight="1" x14ac:dyDescent="0.25">
      <c r="B25" s="120">
        <v>17</v>
      </c>
      <c r="C25" s="268" t="s">
        <v>466</v>
      </c>
      <c r="D25" s="268">
        <v>2011</v>
      </c>
      <c r="E25" s="275">
        <v>406810</v>
      </c>
      <c r="F25" s="275" t="s">
        <v>504</v>
      </c>
      <c r="G25" s="139">
        <v>10.3</v>
      </c>
      <c r="H25" s="140">
        <f>LOOKUP(G25,SCORE3!B:B,SCORE3!A:A)</f>
        <v>40</v>
      </c>
      <c r="I25" s="141"/>
      <c r="J25" s="142">
        <f>LOOKUP(I25,SCORE3!D:D,SCORE3!A:A)</f>
        <v>0</v>
      </c>
      <c r="K25" s="189" t="s">
        <v>516</v>
      </c>
      <c r="L25" s="165">
        <f>IF(LEN(AG!K25)=8,LOOKUP(SCORE3!N$2,SCORE3!E:E,SCORE3!A:A),LOOKUP(AG!K25,SCORE3!E:E,SCORE3!A:A))</f>
        <v>50</v>
      </c>
      <c r="M25" s="144"/>
      <c r="N25" s="143">
        <f>LOOKUP(M25,SCORE3!C:C,SCORE3!A:A)</f>
        <v>0</v>
      </c>
      <c r="O25" s="144"/>
      <c r="P25" s="143">
        <f>LOOKUP(O25,SCORE3!K:K,SCORE3!L:L)</f>
        <v>0</v>
      </c>
      <c r="Q25" s="144">
        <v>3.65</v>
      </c>
      <c r="R25" s="140">
        <f>LOOKUP(Q25,SCORE3!H:H,SCORE3!G:G)</f>
        <v>55</v>
      </c>
      <c r="S25" s="144"/>
      <c r="T25" s="143">
        <f>LOOKUP(S25,SCORE3!I:I,SCORE3!G:G)</f>
        <v>0</v>
      </c>
      <c r="U25" s="139"/>
      <c r="V25" s="140">
        <f>LOOKUP(U25,SCORE3!J:J,SCORE3!G:G)</f>
        <v>0</v>
      </c>
      <c r="W25" s="239">
        <f t="shared" si="0"/>
        <v>145</v>
      </c>
    </row>
    <row r="26" spans="2:23" ht="20.100000000000001" customHeight="1" x14ac:dyDescent="0.25">
      <c r="B26" s="120">
        <v>18</v>
      </c>
      <c r="C26" s="268" t="s">
        <v>467</v>
      </c>
      <c r="D26" s="268">
        <v>2011</v>
      </c>
      <c r="E26" s="275">
        <v>406809</v>
      </c>
      <c r="F26" s="275" t="s">
        <v>504</v>
      </c>
      <c r="G26" s="139">
        <v>9.5</v>
      </c>
      <c r="H26" s="140">
        <f>LOOKUP(G26,SCORE3!B:B,SCORE3!A:A)</f>
        <v>60</v>
      </c>
      <c r="I26" s="141"/>
      <c r="J26" s="142">
        <f>LOOKUP(I26,SCORE3!D:D,SCORE3!A:A)</f>
        <v>0</v>
      </c>
      <c r="K26" s="189" t="s">
        <v>517</v>
      </c>
      <c r="L26" s="165">
        <f>IF(LEN(AG!K26)=8,LOOKUP(SCORE3!N$2,SCORE3!E:E,SCORE3!A:A),LOOKUP(AG!K26,SCORE3!E:E,SCORE3!A:A))</f>
        <v>65</v>
      </c>
      <c r="M26" s="144"/>
      <c r="N26" s="143">
        <f>LOOKUP(M26,SCORE3!C:C,SCORE3!A:A)</f>
        <v>0</v>
      </c>
      <c r="O26" s="144"/>
      <c r="P26" s="143">
        <f>LOOKUP(O26,SCORE3!K:K,SCORE3!L:L)</f>
        <v>0</v>
      </c>
      <c r="Q26" s="144">
        <v>4</v>
      </c>
      <c r="R26" s="140">
        <f>LOOKUP(Q26,SCORE3!H:H,SCORE3!G:G)</f>
        <v>65</v>
      </c>
      <c r="S26" s="144"/>
      <c r="T26" s="143">
        <f>LOOKUP(S26,SCORE3!I:I,SCORE3!G:G)</f>
        <v>0</v>
      </c>
      <c r="U26" s="139"/>
      <c r="V26" s="140">
        <f>LOOKUP(U26,SCORE3!J:J,SCORE3!G:G)</f>
        <v>0</v>
      </c>
      <c r="W26" s="239">
        <f t="shared" si="0"/>
        <v>190</v>
      </c>
    </row>
    <row r="27" spans="2:23" ht="20.100000000000001" customHeight="1" x14ac:dyDescent="0.25">
      <c r="B27" s="120">
        <v>19</v>
      </c>
      <c r="C27" s="269" t="s">
        <v>468</v>
      </c>
      <c r="D27" s="269">
        <v>2011</v>
      </c>
      <c r="E27" s="275">
        <v>406814</v>
      </c>
      <c r="F27" s="275" t="s">
        <v>504</v>
      </c>
      <c r="G27" s="139"/>
      <c r="H27" s="140">
        <f>LOOKUP(G27,SCORE3!B:B,SCORE3!A:A)</f>
        <v>0</v>
      </c>
      <c r="I27" s="141"/>
      <c r="J27" s="142">
        <f>LOOKUP(I27,SCORE3!D:D,SCORE3!A:A)</f>
        <v>0</v>
      </c>
      <c r="K27" s="189"/>
      <c r="L27" s="165">
        <f>IF(LEN(AG!K27)=8,LOOKUP(SCORE3!N$2,SCORE3!E:E,SCORE3!A:A),LOOKUP(AG!K27,SCORE3!E:E,SCORE3!A:A))</f>
        <v>0</v>
      </c>
      <c r="M27" s="144"/>
      <c r="N27" s="143">
        <f>LOOKUP(M27,SCORE3!C:C,SCORE3!A:A)</f>
        <v>0</v>
      </c>
      <c r="O27" s="144"/>
      <c r="P27" s="143">
        <f>LOOKUP(O27,SCORE3!K:K,SCORE3!L:L)</f>
        <v>0</v>
      </c>
      <c r="Q27" s="144" t="s">
        <v>512</v>
      </c>
      <c r="R27" s="140" t="e">
        <f>LOOKUP(Q27,SCORE3!H:H,SCORE3!G:G)</f>
        <v>#N/A</v>
      </c>
      <c r="S27" s="144"/>
      <c r="T27" s="143">
        <f>LOOKUP(S27,SCORE3!I:I,SCORE3!G:G)</f>
        <v>0</v>
      </c>
      <c r="U27" s="139"/>
      <c r="V27" s="140">
        <f>LOOKUP(U27,SCORE3!J:J,SCORE3!G:G)</f>
        <v>0</v>
      </c>
      <c r="W27" s="239" t="e">
        <f t="shared" si="0"/>
        <v>#N/A</v>
      </c>
    </row>
    <row r="28" spans="2:23" ht="20.100000000000001" customHeight="1" x14ac:dyDescent="0.25">
      <c r="B28" s="270">
        <v>20</v>
      </c>
      <c r="C28" s="268" t="s">
        <v>469</v>
      </c>
      <c r="D28" s="268">
        <v>2011</v>
      </c>
      <c r="E28" s="275">
        <v>406823</v>
      </c>
      <c r="F28" s="275" t="s">
        <v>504</v>
      </c>
      <c r="G28" s="271">
        <v>0</v>
      </c>
      <c r="H28" s="140">
        <f>LOOKUP(G28,SCORE3!B:B,SCORE3!A:A)</f>
        <v>0</v>
      </c>
      <c r="I28" s="141"/>
      <c r="J28" s="142">
        <f>LOOKUP(I28,SCORE3!D:D,SCORE3!A:A)</f>
        <v>0</v>
      </c>
      <c r="K28" s="189"/>
      <c r="L28" s="165">
        <f>IF(LEN(AG!K28)=8,LOOKUP(SCORE3!N$2,SCORE3!E:E,SCORE3!A:A),LOOKUP(AG!K28,SCORE3!E:E,SCORE3!A:A))</f>
        <v>0</v>
      </c>
      <c r="M28" s="144"/>
      <c r="N28" s="143">
        <f>LOOKUP(M28,SCORE3!C:C,SCORE3!A:A)</f>
        <v>0</v>
      </c>
      <c r="O28" s="144"/>
      <c r="P28" s="143">
        <f>LOOKUP(O28,SCORE3!K:K,SCORE3!L:L)</f>
        <v>0</v>
      </c>
      <c r="Q28" s="144">
        <v>3.4</v>
      </c>
      <c r="R28" s="140">
        <f>LOOKUP(Q28,SCORE3!H:H,SCORE3!G:G)</f>
        <v>50</v>
      </c>
      <c r="S28" s="144"/>
      <c r="T28" s="143">
        <f>LOOKUP(S28,SCORE3!I:I,SCORE3!G:G)</f>
        <v>0</v>
      </c>
      <c r="U28" s="139"/>
      <c r="V28" s="140">
        <f>LOOKUP(U28,SCORE3!J:J,SCORE3!G:G)</f>
        <v>0</v>
      </c>
      <c r="W28" s="239">
        <f t="shared" si="0"/>
        <v>50</v>
      </c>
    </row>
    <row r="29" spans="2:23" ht="20.100000000000001" customHeight="1" x14ac:dyDescent="0.25">
      <c r="B29" s="270">
        <v>21</v>
      </c>
      <c r="C29" s="268" t="s">
        <v>470</v>
      </c>
      <c r="D29" s="268">
        <v>2011</v>
      </c>
      <c r="E29" s="275">
        <v>406824</v>
      </c>
      <c r="F29" s="275" t="s">
        <v>504</v>
      </c>
      <c r="G29" s="271">
        <v>10.6</v>
      </c>
      <c r="H29" s="140">
        <f>LOOKUP(G29,SCORE3!B:B,SCORE3!A:A)</f>
        <v>30</v>
      </c>
      <c r="I29" s="141"/>
      <c r="J29" s="142">
        <f>LOOKUP(I29,SCORE3!D:D,SCORE3!A:A)</f>
        <v>0</v>
      </c>
      <c r="K29" s="189" t="s">
        <v>534</v>
      </c>
      <c r="L29" s="165">
        <f>IF(LEN(AG!K29)=8,LOOKUP(SCORE3!N$2,SCORE3!E:E,SCORE3!A:A),LOOKUP(AG!K29,SCORE3!E:E,SCORE3!A:A))</f>
        <v>35</v>
      </c>
      <c r="M29" s="144"/>
      <c r="N29" s="143">
        <f>LOOKUP(M29,SCORE3!C:C,SCORE3!A:A)</f>
        <v>0</v>
      </c>
      <c r="O29" s="144"/>
      <c r="P29" s="143">
        <f>LOOKUP(O29,SCORE3!K:K,SCORE3!L:L)</f>
        <v>0</v>
      </c>
      <c r="Q29" s="144">
        <v>3.68</v>
      </c>
      <c r="R29" s="140">
        <f>LOOKUP(Q29,SCORE3!H:H,SCORE3!G:G)</f>
        <v>55</v>
      </c>
      <c r="S29" s="144"/>
      <c r="T29" s="143">
        <f>LOOKUP(S29,SCORE3!I:I,SCORE3!G:G)</f>
        <v>0</v>
      </c>
      <c r="U29" s="139"/>
      <c r="V29" s="140">
        <f>LOOKUP(U29,SCORE3!J:J,SCORE3!G:G)</f>
        <v>0</v>
      </c>
      <c r="W29" s="239">
        <f t="shared" si="0"/>
        <v>120</v>
      </c>
    </row>
    <row r="30" spans="2:23" ht="20.100000000000001" customHeight="1" x14ac:dyDescent="0.25">
      <c r="B30" s="270">
        <v>22</v>
      </c>
      <c r="C30" s="268" t="s">
        <v>471</v>
      </c>
      <c r="D30" s="268">
        <v>2011</v>
      </c>
      <c r="E30" s="276" t="s">
        <v>498</v>
      </c>
      <c r="F30" s="276" t="s">
        <v>505</v>
      </c>
      <c r="G30" s="271"/>
      <c r="H30" s="140">
        <f>LOOKUP(G30,SCORE3!B:B,SCORE3!A:A)</f>
        <v>0</v>
      </c>
      <c r="I30" s="141"/>
      <c r="J30" s="142">
        <f>LOOKUP(I30,SCORE3!D:D,SCORE3!A:A)</f>
        <v>0</v>
      </c>
      <c r="K30" s="189"/>
      <c r="L30" s="165">
        <f>IF(LEN(AG!K30)=8,LOOKUP(SCORE3!N$2,SCORE3!E:E,SCORE3!A:A),LOOKUP(AG!K30,SCORE3!E:E,SCORE3!A:A))</f>
        <v>0</v>
      </c>
      <c r="M30" s="144"/>
      <c r="N30" s="143">
        <f>LOOKUP(M30,SCORE3!C:C,SCORE3!A:A)</f>
        <v>0</v>
      </c>
      <c r="O30" s="144"/>
      <c r="P30" s="143">
        <f>LOOKUP(O30,SCORE3!K:K,SCORE3!L:L)</f>
        <v>0</v>
      </c>
      <c r="Q30" s="144" t="s">
        <v>512</v>
      </c>
      <c r="R30" s="140" t="e">
        <f>LOOKUP(Q30,SCORE3!H:H,SCORE3!G:G)</f>
        <v>#N/A</v>
      </c>
      <c r="S30" s="144"/>
      <c r="T30" s="143">
        <f>LOOKUP(S30,SCORE3!I:I,SCORE3!G:G)</f>
        <v>0</v>
      </c>
      <c r="U30" s="139"/>
      <c r="V30" s="140">
        <f>LOOKUP(U30,SCORE3!J:J,SCORE3!G:G)</f>
        <v>0</v>
      </c>
      <c r="W30" s="239" t="e">
        <f t="shared" si="0"/>
        <v>#N/A</v>
      </c>
    </row>
    <row r="31" spans="2:23" ht="20.100000000000001" customHeight="1" x14ac:dyDescent="0.25">
      <c r="B31" s="270">
        <v>23</v>
      </c>
      <c r="C31" s="268" t="s">
        <v>472</v>
      </c>
      <c r="D31" s="268">
        <v>2010</v>
      </c>
      <c r="E31" s="269">
        <v>399960</v>
      </c>
      <c r="F31" s="277" t="s">
        <v>506</v>
      </c>
      <c r="G31" s="271">
        <v>8.8000000000000007</v>
      </c>
      <c r="H31" s="140">
        <f>LOOKUP(G31,SCORE3!B:B,SCORE3!A:A)</f>
        <v>75</v>
      </c>
      <c r="I31" s="141"/>
      <c r="J31" s="142">
        <f>LOOKUP(I31,SCORE3!D:D,SCORE3!A:A)</f>
        <v>0</v>
      </c>
      <c r="K31" s="191" t="s">
        <v>535</v>
      </c>
      <c r="L31" s="165">
        <f>IF(LEN(AG!K31)=8,LOOKUP(SCORE3!N$2,SCORE3!E:E,SCORE3!A:A),LOOKUP(AG!K31,SCORE3!E:E,SCORE3!A:A))</f>
        <v>85</v>
      </c>
      <c r="M31" s="144"/>
      <c r="N31" s="143">
        <f>LOOKUP(M31,SCORE3!C:C,SCORE3!A:A)</f>
        <v>0</v>
      </c>
      <c r="O31" s="144"/>
      <c r="P31" s="143">
        <f>LOOKUP(O31,SCORE3!K:K,SCORE3!L:L)</f>
        <v>0</v>
      </c>
      <c r="Q31" s="144">
        <v>4.58</v>
      </c>
      <c r="R31" s="140">
        <f>LOOKUP(Q31,SCORE3!H:H,SCORE3!G:G)</f>
        <v>80</v>
      </c>
      <c r="S31" s="144"/>
      <c r="T31" s="143">
        <f>LOOKUP(S31,SCORE3!I:I,SCORE3!G:G)</f>
        <v>0</v>
      </c>
      <c r="U31" s="139"/>
      <c r="V31" s="140">
        <f>LOOKUP(U31,SCORE3!J:J,SCORE3!G:G)</f>
        <v>0</v>
      </c>
      <c r="W31" s="239">
        <f t="shared" si="0"/>
        <v>240</v>
      </c>
    </row>
    <row r="32" spans="2:23" ht="20.100000000000001" customHeight="1" x14ac:dyDescent="0.25">
      <c r="B32" s="270">
        <v>24</v>
      </c>
      <c r="C32" s="269" t="s">
        <v>473</v>
      </c>
      <c r="D32" s="269">
        <v>2011</v>
      </c>
      <c r="E32" s="269" t="s">
        <v>499</v>
      </c>
      <c r="F32" s="277" t="s">
        <v>506</v>
      </c>
      <c r="G32" s="271">
        <v>10.7</v>
      </c>
      <c r="H32" s="140">
        <f>LOOKUP(G32,SCORE3!B:B,SCORE3!A:A)</f>
        <v>30</v>
      </c>
      <c r="I32" s="141"/>
      <c r="J32" s="142">
        <f>LOOKUP(I32,SCORE3!D:D,SCORE3!A:A)</f>
        <v>0</v>
      </c>
      <c r="K32" s="191" t="s">
        <v>536</v>
      </c>
      <c r="L32" s="165">
        <f>IF(LEN(AG!K32)=8,LOOKUP(SCORE3!N$2,SCORE3!E:E,SCORE3!A:A),LOOKUP(AG!K32,SCORE3!E:E,SCORE3!A:A))</f>
        <v>20</v>
      </c>
      <c r="M32" s="144"/>
      <c r="N32" s="143">
        <f>LOOKUP(M32,SCORE3!C:C,SCORE3!A:A)</f>
        <v>0</v>
      </c>
      <c r="O32" s="144"/>
      <c r="P32" s="143">
        <f>LOOKUP(O32,SCORE3!K:K,SCORE3!L:L)</f>
        <v>0</v>
      </c>
      <c r="Q32" s="144">
        <v>3.2</v>
      </c>
      <c r="R32" s="140">
        <f>LOOKUP(Q32,SCORE3!H:H,SCORE3!G:G)</f>
        <v>45</v>
      </c>
      <c r="S32" s="144"/>
      <c r="T32" s="143">
        <f>LOOKUP(S32,SCORE3!I:I,SCORE3!G:G)</f>
        <v>0</v>
      </c>
      <c r="U32" s="139"/>
      <c r="V32" s="140">
        <f>LOOKUP(U32,SCORE3!J:J,SCORE3!G:G)</f>
        <v>0</v>
      </c>
      <c r="W32" s="239">
        <f t="shared" si="0"/>
        <v>95</v>
      </c>
    </row>
    <row r="33" spans="2:23" ht="20.100000000000001" customHeight="1" x14ac:dyDescent="0.25">
      <c r="B33" s="270">
        <v>25</v>
      </c>
      <c r="C33" s="268" t="s">
        <v>474</v>
      </c>
      <c r="D33" s="268">
        <v>2011</v>
      </c>
      <c r="E33" s="268" t="s">
        <v>499</v>
      </c>
      <c r="F33" s="277" t="s">
        <v>506</v>
      </c>
      <c r="G33" s="271">
        <v>10.6</v>
      </c>
      <c r="H33" s="140">
        <f>LOOKUP(G33,SCORE3!B:B,SCORE3!A:A)</f>
        <v>30</v>
      </c>
      <c r="I33" s="141"/>
      <c r="J33" s="142">
        <f>LOOKUP(I33,SCORE3!D:D,SCORE3!A:A)</f>
        <v>0</v>
      </c>
      <c r="K33" s="191" t="s">
        <v>537</v>
      </c>
      <c r="L33" s="165">
        <f>IF(LEN(AG!K33)=8,LOOKUP(SCORE3!N$2,SCORE3!E:E,SCORE3!A:A),LOOKUP(AG!K33,SCORE3!E:E,SCORE3!A:A))</f>
        <v>20</v>
      </c>
      <c r="M33" s="144"/>
      <c r="N33" s="143">
        <f>LOOKUP(M33,SCORE3!C:C,SCORE3!A:A)</f>
        <v>0</v>
      </c>
      <c r="O33" s="144"/>
      <c r="P33" s="143">
        <f>LOOKUP(O33,SCORE3!K:K,SCORE3!L:L)</f>
        <v>0</v>
      </c>
      <c r="Q33" s="144">
        <v>3.36</v>
      </c>
      <c r="R33" s="140">
        <f>LOOKUP(Q33,SCORE3!H:H,SCORE3!G:G)</f>
        <v>50</v>
      </c>
      <c r="S33" s="144"/>
      <c r="T33" s="143">
        <f>LOOKUP(S33,SCORE3!I:I,SCORE3!G:G)</f>
        <v>0</v>
      </c>
      <c r="U33" s="139"/>
      <c r="V33" s="140">
        <f>LOOKUP(U33,SCORE3!J:J,SCORE3!G:G)</f>
        <v>0</v>
      </c>
      <c r="W33" s="239">
        <f t="shared" si="0"/>
        <v>100</v>
      </c>
    </row>
    <row r="34" spans="2:23" ht="20.100000000000001" customHeight="1" x14ac:dyDescent="0.25">
      <c r="B34" s="270">
        <v>26</v>
      </c>
      <c r="C34" s="268" t="s">
        <v>475</v>
      </c>
      <c r="D34" s="268">
        <v>2011</v>
      </c>
      <c r="E34" s="268" t="s">
        <v>499</v>
      </c>
      <c r="F34" s="277" t="s">
        <v>506</v>
      </c>
      <c r="G34" s="271">
        <v>10.8</v>
      </c>
      <c r="H34" s="140">
        <f>LOOKUP(G34,SCORE3!B:B,SCORE3!A:A)</f>
        <v>25</v>
      </c>
      <c r="I34" s="141"/>
      <c r="J34" s="142">
        <f>LOOKUP(I34,SCORE3!D:D,SCORE3!A:A)</f>
        <v>0</v>
      </c>
      <c r="K34" s="191" t="s">
        <v>538</v>
      </c>
      <c r="L34" s="165">
        <f>IF(LEN(AG!K34)=8,LOOKUP(SCORE3!N$2,SCORE3!E:E,SCORE3!A:A),LOOKUP(AG!K34,SCORE3!E:E,SCORE3!A:A))</f>
        <v>10</v>
      </c>
      <c r="M34" s="144"/>
      <c r="N34" s="143">
        <f>LOOKUP(M34,SCORE3!C:C,SCORE3!A:A)</f>
        <v>0</v>
      </c>
      <c r="O34" s="144"/>
      <c r="P34" s="143">
        <f>LOOKUP(O34,SCORE3!K:K,SCORE3!L:L)</f>
        <v>0</v>
      </c>
      <c r="Q34" s="144">
        <v>3.19</v>
      </c>
      <c r="R34" s="140">
        <f>LOOKUP(Q34,SCORE3!H:H,SCORE3!G:G)</f>
        <v>45</v>
      </c>
      <c r="S34" s="144"/>
      <c r="T34" s="143">
        <f>LOOKUP(S34,SCORE3!I:I,SCORE3!G:G)</f>
        <v>0</v>
      </c>
      <c r="U34" s="139"/>
      <c r="V34" s="140">
        <f>LOOKUP(U34,SCORE3!J:J,SCORE3!G:G)</f>
        <v>0</v>
      </c>
      <c r="W34" s="239">
        <f t="shared" si="0"/>
        <v>80</v>
      </c>
    </row>
    <row r="35" spans="2:23" ht="20.100000000000001" customHeight="1" x14ac:dyDescent="0.25">
      <c r="B35" s="270">
        <v>27</v>
      </c>
      <c r="C35" s="268" t="s">
        <v>476</v>
      </c>
      <c r="D35" s="268">
        <v>2010</v>
      </c>
      <c r="E35" s="268" t="s">
        <v>500</v>
      </c>
      <c r="F35" s="275" t="s">
        <v>507</v>
      </c>
      <c r="G35" s="271">
        <v>10.1</v>
      </c>
      <c r="H35" s="140">
        <f>LOOKUP(G35,SCORE3!B:B,SCORE3!A:A)</f>
        <v>45</v>
      </c>
      <c r="I35" s="141"/>
      <c r="J35" s="142">
        <f>LOOKUP(I35,SCORE3!D:D,SCORE3!A:A)</f>
        <v>0</v>
      </c>
      <c r="K35" s="191"/>
      <c r="L35" s="165">
        <f>IF(LEN(AG!K35)=8,LOOKUP(SCORE3!N$2,SCORE3!E:E,SCORE3!A:A),LOOKUP(AG!K35,SCORE3!E:E,SCORE3!A:A))</f>
        <v>0</v>
      </c>
      <c r="M35" s="144"/>
      <c r="N35" s="143">
        <f>LOOKUP(M35,SCORE3!C:C,SCORE3!A:A)</f>
        <v>0</v>
      </c>
      <c r="O35" s="144"/>
      <c r="P35" s="143">
        <f>LOOKUP(O35,SCORE3!K:K,SCORE3!L:L)</f>
        <v>0</v>
      </c>
      <c r="Q35" s="144">
        <v>3.46</v>
      </c>
      <c r="R35" s="140">
        <f>LOOKUP(Q35,SCORE3!H:H,SCORE3!G:G)</f>
        <v>50</v>
      </c>
      <c r="S35" s="144"/>
      <c r="T35" s="143">
        <f>LOOKUP(S35,SCORE3!I:I,SCORE3!G:G)</f>
        <v>0</v>
      </c>
      <c r="U35" s="139"/>
      <c r="V35" s="140">
        <f>LOOKUP(U35,SCORE3!J:J,SCORE3!G:G)</f>
        <v>0</v>
      </c>
      <c r="W35" s="239">
        <f t="shared" si="0"/>
        <v>95</v>
      </c>
    </row>
    <row r="36" spans="2:23" ht="20.100000000000001" customHeight="1" x14ac:dyDescent="0.25">
      <c r="B36" s="120">
        <v>28</v>
      </c>
      <c r="C36" s="272" t="s">
        <v>477</v>
      </c>
      <c r="D36" s="273">
        <v>2011</v>
      </c>
      <c r="E36" s="273" t="s">
        <v>500</v>
      </c>
      <c r="F36" s="275" t="s">
        <v>507</v>
      </c>
      <c r="G36" s="139">
        <v>10.3</v>
      </c>
      <c r="H36" s="140">
        <f>LOOKUP(G36,SCORE3!B:B,SCORE3!A:A)</f>
        <v>40</v>
      </c>
      <c r="I36" s="141"/>
      <c r="J36" s="142">
        <f>LOOKUP(I36,SCORE3!D:D,SCORE3!A:A)</f>
        <v>0</v>
      </c>
      <c r="K36" s="191" t="s">
        <v>518</v>
      </c>
      <c r="L36" s="165">
        <f>IF(LEN(AG!K36)=8,LOOKUP(SCORE3!N$2,SCORE3!E:E,SCORE3!A:A),LOOKUP(AG!K36,SCORE3!E:E,SCORE3!A:A))</f>
        <v>35</v>
      </c>
      <c r="M36" s="144"/>
      <c r="N36" s="143">
        <f>LOOKUP(M36,SCORE3!C:C,SCORE3!A:A)</f>
        <v>0</v>
      </c>
      <c r="O36" s="144"/>
      <c r="P36" s="143">
        <f>LOOKUP(O36,SCORE3!K:K,SCORE3!L:L)</f>
        <v>0</v>
      </c>
      <c r="Q36" s="144">
        <v>2.88</v>
      </c>
      <c r="R36" s="140">
        <f>LOOKUP(Q36,SCORE3!H:H,SCORE3!G:G)</f>
        <v>35</v>
      </c>
      <c r="S36" s="144"/>
      <c r="T36" s="143">
        <f>LOOKUP(S36,SCORE3!I:I,SCORE3!G:G)</f>
        <v>0</v>
      </c>
      <c r="U36" s="139"/>
      <c r="V36" s="140">
        <f>LOOKUP(U36,SCORE3!J:J,SCORE3!G:G)</f>
        <v>0</v>
      </c>
      <c r="W36" s="239">
        <f t="shared" si="0"/>
        <v>110</v>
      </c>
    </row>
    <row r="37" spans="2:23" ht="20.100000000000001" customHeight="1" x14ac:dyDescent="0.25">
      <c r="B37" s="120">
        <v>29</v>
      </c>
      <c r="C37" s="105" t="s">
        <v>478</v>
      </c>
      <c r="D37" s="56">
        <v>2010</v>
      </c>
      <c r="E37" s="55">
        <v>400037</v>
      </c>
      <c r="F37" s="278" t="s">
        <v>508</v>
      </c>
      <c r="G37" s="139">
        <v>10.1</v>
      </c>
      <c r="H37" s="140">
        <f>LOOKUP(G37,SCORE3!B:B,SCORE3!A:A)</f>
        <v>45</v>
      </c>
      <c r="I37" s="141"/>
      <c r="J37" s="142">
        <f>LOOKUP(I37,SCORE3!D:D,SCORE3!A:A)</f>
        <v>0</v>
      </c>
      <c r="K37" s="191" t="s">
        <v>539</v>
      </c>
      <c r="L37" s="165">
        <f>IF(LEN(AG!K37)=8,LOOKUP(SCORE3!N$2,SCORE3!E:E,SCORE3!A:A),LOOKUP(AG!K37,SCORE3!E:E,SCORE3!A:A))</f>
        <v>20</v>
      </c>
      <c r="M37" s="144"/>
      <c r="N37" s="143">
        <f>LOOKUP(M37,SCORE3!C:C,SCORE3!A:A)</f>
        <v>0</v>
      </c>
      <c r="O37" s="144"/>
      <c r="P37" s="143">
        <f>LOOKUP(O37,SCORE3!K:K,SCORE3!L:L)</f>
        <v>0</v>
      </c>
      <c r="Q37" s="144">
        <v>3.64</v>
      </c>
      <c r="R37" s="140">
        <f>LOOKUP(Q37,SCORE3!H:H,SCORE3!G:G)</f>
        <v>55</v>
      </c>
      <c r="S37" s="144"/>
      <c r="T37" s="143">
        <f>LOOKUP(S37,SCORE3!I:I,SCORE3!G:G)</f>
        <v>0</v>
      </c>
      <c r="U37" s="139"/>
      <c r="V37" s="140">
        <f>LOOKUP(U37,SCORE3!J:J,SCORE3!G:G)</f>
        <v>0</v>
      </c>
      <c r="W37" s="239">
        <f t="shared" si="0"/>
        <v>120</v>
      </c>
    </row>
    <row r="38" spans="2:23" ht="20.100000000000001" customHeight="1" x14ac:dyDescent="0.25">
      <c r="B38" s="120">
        <v>30</v>
      </c>
      <c r="C38" s="104" t="s">
        <v>479</v>
      </c>
      <c r="D38" s="55">
        <v>2010</v>
      </c>
      <c r="E38" s="55">
        <v>406533</v>
      </c>
      <c r="F38" s="278" t="s">
        <v>508</v>
      </c>
      <c r="G38" s="139"/>
      <c r="H38" s="140">
        <f>LOOKUP(G38,SCORE3!B:B,SCORE3!A:A)</f>
        <v>0</v>
      </c>
      <c r="I38" s="141"/>
      <c r="J38" s="142">
        <f>LOOKUP(I38,SCORE3!D:D,SCORE3!A:A)</f>
        <v>0</v>
      </c>
      <c r="K38" s="191"/>
      <c r="L38" s="165">
        <f>IF(LEN(AG!K38)=8,LOOKUP(SCORE3!N$2,SCORE3!E:E,SCORE3!A:A),LOOKUP(AG!K38,SCORE3!E:E,SCORE3!A:A))</f>
        <v>0</v>
      </c>
      <c r="M38" s="144"/>
      <c r="N38" s="143">
        <f>LOOKUP(M38,SCORE3!C:C,SCORE3!A:A)</f>
        <v>0</v>
      </c>
      <c r="O38" s="144"/>
      <c r="P38" s="143">
        <f>LOOKUP(O38,SCORE3!K:K,SCORE3!L:L)</f>
        <v>0</v>
      </c>
      <c r="Q38" s="144" t="s">
        <v>511</v>
      </c>
      <c r="R38" s="140" t="e">
        <f>LOOKUP(Q38,SCORE3!H:H,SCORE3!G:G)</f>
        <v>#N/A</v>
      </c>
      <c r="S38" s="144"/>
      <c r="T38" s="143">
        <f>LOOKUP(S38,SCORE3!I:I,SCORE3!G:G)</f>
        <v>0</v>
      </c>
      <c r="U38" s="139"/>
      <c r="V38" s="140">
        <f>LOOKUP(U38,SCORE3!J:J,SCORE3!G:G)</f>
        <v>0</v>
      </c>
      <c r="W38" s="239" t="e">
        <f t="shared" si="0"/>
        <v>#N/A</v>
      </c>
    </row>
    <row r="39" spans="2:23" ht="20.100000000000001" customHeight="1" x14ac:dyDescent="0.25">
      <c r="B39" s="120">
        <v>31</v>
      </c>
      <c r="C39" s="104" t="s">
        <v>480</v>
      </c>
      <c r="D39" s="55">
        <v>2010</v>
      </c>
      <c r="E39" s="55">
        <v>406534</v>
      </c>
      <c r="F39" s="278" t="s">
        <v>508</v>
      </c>
      <c r="G39" s="139">
        <v>8.8000000000000007</v>
      </c>
      <c r="H39" s="140">
        <f>LOOKUP(G39,SCORE3!B:B,SCORE3!A:A)</f>
        <v>75</v>
      </c>
      <c r="I39" s="141"/>
      <c r="J39" s="142">
        <f>LOOKUP(I39,SCORE3!D:D,SCORE3!A:A)</f>
        <v>0</v>
      </c>
      <c r="K39" s="191" t="s">
        <v>519</v>
      </c>
      <c r="L39" s="165">
        <f>IF(LEN(AG!K39)=8,LOOKUP(SCORE3!N$2,SCORE3!E:E,SCORE3!A:A),LOOKUP(AG!K39,SCORE3!E:E,SCORE3!A:A))</f>
        <v>75</v>
      </c>
      <c r="M39" s="144"/>
      <c r="N39" s="143">
        <f>LOOKUP(M39,SCORE3!C:C,SCORE3!A:A)</f>
        <v>0</v>
      </c>
      <c r="O39" s="144"/>
      <c r="P39" s="143">
        <f>LOOKUP(O39,SCORE3!K:K,SCORE3!L:L)</f>
        <v>0</v>
      </c>
      <c r="Q39" s="144">
        <v>4.3</v>
      </c>
      <c r="R39" s="140">
        <f>LOOKUP(Q39,SCORE3!H:H,SCORE3!G:G)</f>
        <v>70</v>
      </c>
      <c r="S39" s="144"/>
      <c r="T39" s="143">
        <f>LOOKUP(S39,SCORE3!I:I,SCORE3!G:G)</f>
        <v>0</v>
      </c>
      <c r="U39" s="139"/>
      <c r="V39" s="140">
        <f>LOOKUP(U39,SCORE3!J:J,SCORE3!G:G)</f>
        <v>0</v>
      </c>
      <c r="W39" s="239">
        <f t="shared" si="0"/>
        <v>220</v>
      </c>
    </row>
    <row r="40" spans="2:23" ht="20.100000000000001" customHeight="1" x14ac:dyDescent="0.25">
      <c r="B40" s="120">
        <v>32</v>
      </c>
      <c r="C40" s="104" t="s">
        <v>481</v>
      </c>
      <c r="D40" s="55">
        <v>2011</v>
      </c>
      <c r="E40" s="55">
        <v>406540</v>
      </c>
      <c r="F40" s="278" t="s">
        <v>508</v>
      </c>
      <c r="G40" s="139">
        <v>11.2</v>
      </c>
      <c r="H40" s="140">
        <f>LOOKUP(G40,SCORE3!B:B,SCORE3!A:A)</f>
        <v>15</v>
      </c>
      <c r="I40" s="141"/>
      <c r="J40" s="142">
        <f>LOOKUP(I40,SCORE3!D:D,SCORE3!A:A)</f>
        <v>0</v>
      </c>
      <c r="K40" s="191" t="s">
        <v>540</v>
      </c>
      <c r="L40" s="165">
        <f>IF(LEN(AG!K40)=8,LOOKUP(SCORE3!N$2,SCORE3!E:E,SCORE3!A:A),LOOKUP(AG!K40,SCORE3!E:E,SCORE3!A:A))</f>
        <v>40</v>
      </c>
      <c r="M40" s="144"/>
      <c r="N40" s="143">
        <f>LOOKUP(M40,SCORE3!C:C,SCORE3!A:A)</f>
        <v>0</v>
      </c>
      <c r="O40" s="144"/>
      <c r="P40" s="143">
        <f>LOOKUP(O40,SCORE3!K:K,SCORE3!L:L)</f>
        <v>0</v>
      </c>
      <c r="Q40" s="144">
        <v>2.61</v>
      </c>
      <c r="R40" s="140">
        <f>LOOKUP(Q40,SCORE3!H:H,SCORE3!G:G)</f>
        <v>30</v>
      </c>
      <c r="S40" s="144"/>
      <c r="T40" s="143">
        <f>LOOKUP(S40,SCORE3!I:I,SCORE3!G:G)</f>
        <v>0</v>
      </c>
      <c r="U40" s="139"/>
      <c r="V40" s="140">
        <f>LOOKUP(U40,SCORE3!J:J,SCORE3!G:G)</f>
        <v>0</v>
      </c>
      <c r="W40" s="239">
        <f t="shared" si="0"/>
        <v>85</v>
      </c>
    </row>
    <row r="41" spans="2:23" ht="20.100000000000001" customHeight="1" x14ac:dyDescent="0.25">
      <c r="B41" s="120">
        <v>33</v>
      </c>
      <c r="C41" s="158" t="s">
        <v>482</v>
      </c>
      <c r="D41" s="122">
        <v>2011</v>
      </c>
      <c r="E41" s="123">
        <v>406538</v>
      </c>
      <c r="F41" s="278" t="s">
        <v>508</v>
      </c>
      <c r="G41" s="139"/>
      <c r="H41" s="140">
        <f>LOOKUP(G41,SCORE3!B:B,SCORE3!A:A)</f>
        <v>0</v>
      </c>
      <c r="I41" s="141"/>
      <c r="J41" s="142">
        <f>LOOKUP(I41,SCORE3!D:D,SCORE3!A:A)</f>
        <v>0</v>
      </c>
      <c r="K41" s="191"/>
      <c r="L41" s="165">
        <f>IF(LEN(AG!K41)=8,LOOKUP(SCORE3!N$2,SCORE3!E:E,SCORE3!A:A),LOOKUP(AG!K41,SCORE3!E:E,SCORE3!A:A))</f>
        <v>0</v>
      </c>
      <c r="M41" s="144"/>
      <c r="N41" s="143">
        <f>LOOKUP(M41,SCORE3!C:C,SCORE3!A:A)</f>
        <v>0</v>
      </c>
      <c r="O41" s="144"/>
      <c r="P41" s="143">
        <f>LOOKUP(O41,SCORE3!K:K,SCORE3!L:L)</f>
        <v>0</v>
      </c>
      <c r="Q41" s="144">
        <v>0</v>
      </c>
      <c r="R41" s="140">
        <f>LOOKUP(Q41,SCORE3!H:H,SCORE3!G:G)</f>
        <v>0</v>
      </c>
      <c r="S41" s="144"/>
      <c r="T41" s="143">
        <f>LOOKUP(S41,SCORE3!I:I,SCORE3!G:G)</f>
        <v>0</v>
      </c>
      <c r="U41" s="139"/>
      <c r="V41" s="140">
        <f>LOOKUP(U41,SCORE3!J:J,SCORE3!G:G)</f>
        <v>0</v>
      </c>
      <c r="W41" s="239">
        <f t="shared" ref="W41:W72" si="1">H41+J41+L41+N41+P41+R41+T41+V41</f>
        <v>0</v>
      </c>
    </row>
    <row r="42" spans="2:23" ht="20.100000000000001" customHeight="1" x14ac:dyDescent="0.25">
      <c r="B42" s="120">
        <v>34</v>
      </c>
      <c r="C42" s="157" t="s">
        <v>483</v>
      </c>
      <c r="D42" s="123">
        <v>2011</v>
      </c>
      <c r="E42" s="123">
        <v>406535</v>
      </c>
      <c r="F42" s="278" t="s">
        <v>508</v>
      </c>
      <c r="G42" s="139">
        <v>9.9</v>
      </c>
      <c r="H42" s="140">
        <f>LOOKUP(G42,SCORE3!B:B,SCORE3!A:A)</f>
        <v>50</v>
      </c>
      <c r="I42" s="141"/>
      <c r="J42" s="142">
        <f>LOOKUP(I42,SCORE3!D:D,SCORE3!A:A)</f>
        <v>0</v>
      </c>
      <c r="K42" s="191" t="s">
        <v>541</v>
      </c>
      <c r="L42" s="165">
        <f>IF(LEN(AG!K42)=8,LOOKUP(SCORE3!N$2,SCORE3!E:E,SCORE3!A:A),LOOKUP(AG!K42,SCORE3!E:E,SCORE3!A:A))</f>
        <v>60</v>
      </c>
      <c r="M42" s="144"/>
      <c r="N42" s="143">
        <f>LOOKUP(M42,SCORE3!C:C,SCORE3!A:A)</f>
        <v>0</v>
      </c>
      <c r="O42" s="144"/>
      <c r="P42" s="143">
        <f>LOOKUP(O42,SCORE3!K:K,SCORE3!L:L)</f>
        <v>0</v>
      </c>
      <c r="Q42" s="144">
        <v>3.39</v>
      </c>
      <c r="R42" s="140">
        <f>LOOKUP(Q42,SCORE3!H:H,SCORE3!G:G)</f>
        <v>50</v>
      </c>
      <c r="S42" s="144"/>
      <c r="T42" s="143">
        <f>LOOKUP(S42,SCORE3!I:I,SCORE3!G:G)</f>
        <v>0</v>
      </c>
      <c r="U42" s="139"/>
      <c r="V42" s="140">
        <f>LOOKUP(U42,SCORE3!J:J,SCORE3!G:G)</f>
        <v>0</v>
      </c>
      <c r="W42" s="239">
        <f t="shared" si="1"/>
        <v>160</v>
      </c>
    </row>
    <row r="43" spans="2:23" ht="20.100000000000001" customHeight="1" x14ac:dyDescent="0.25">
      <c r="B43" s="120">
        <v>35</v>
      </c>
      <c r="C43" s="157" t="s">
        <v>484</v>
      </c>
      <c r="D43" s="123">
        <v>2011</v>
      </c>
      <c r="E43" s="123">
        <v>405585</v>
      </c>
      <c r="F43" s="278" t="s">
        <v>508</v>
      </c>
      <c r="G43" s="139">
        <v>10.8</v>
      </c>
      <c r="H43" s="140">
        <f>LOOKUP(G43,SCORE3!B:B,SCORE3!A:A)</f>
        <v>25</v>
      </c>
      <c r="I43" s="141"/>
      <c r="J43" s="142">
        <f>LOOKUP(I43,SCORE3!D:D,SCORE3!A:A)</f>
        <v>0</v>
      </c>
      <c r="K43" s="191" t="s">
        <v>542</v>
      </c>
      <c r="L43" s="165">
        <f>IF(LEN(AG!K43)=8,LOOKUP(SCORE3!N$2,SCORE3!E:E,SCORE3!A:A),LOOKUP(AG!K43,SCORE3!E:E,SCORE3!A:A))</f>
        <v>30</v>
      </c>
      <c r="M43" s="144"/>
      <c r="N43" s="143">
        <f>LOOKUP(M43,SCORE3!C:C,SCORE3!A:A)</f>
        <v>0</v>
      </c>
      <c r="O43" s="144"/>
      <c r="P43" s="143">
        <f>LOOKUP(O43,SCORE3!K:K,SCORE3!L:L)</f>
        <v>0</v>
      </c>
      <c r="Q43" s="144">
        <v>3.33</v>
      </c>
      <c r="R43" s="140">
        <f>LOOKUP(Q43,SCORE3!H:H,SCORE3!G:G)</f>
        <v>50</v>
      </c>
      <c r="S43" s="144"/>
      <c r="T43" s="143">
        <f>LOOKUP(S43,SCORE3!I:I,SCORE3!G:G)</f>
        <v>0</v>
      </c>
      <c r="U43" s="139"/>
      <c r="V43" s="140">
        <f>LOOKUP(U43,SCORE3!J:J,SCORE3!G:G)</f>
        <v>0</v>
      </c>
      <c r="W43" s="239">
        <f t="shared" si="1"/>
        <v>105</v>
      </c>
    </row>
    <row r="44" spans="2:23" ht="20.100000000000001" customHeight="1" x14ac:dyDescent="0.25">
      <c r="B44" s="120">
        <v>36</v>
      </c>
      <c r="C44" s="158" t="s">
        <v>485</v>
      </c>
      <c r="D44" s="122">
        <v>2011</v>
      </c>
      <c r="E44" s="123">
        <v>405586</v>
      </c>
      <c r="F44" s="278" t="s">
        <v>508</v>
      </c>
      <c r="G44" s="139">
        <v>10.9</v>
      </c>
      <c r="H44" s="140">
        <f>LOOKUP(G44,SCORE3!B:B,SCORE3!A:A)</f>
        <v>25</v>
      </c>
      <c r="I44" s="141"/>
      <c r="J44" s="142">
        <f>LOOKUP(I44,SCORE3!D:D,SCORE3!A:A)</f>
        <v>0</v>
      </c>
      <c r="K44" s="191" t="s">
        <v>520</v>
      </c>
      <c r="L44" s="165">
        <f>IF(LEN(AG!K44)=8,LOOKUP(SCORE3!N$2,SCORE3!E:E,SCORE3!A:A),LOOKUP(AG!K44,SCORE3!E:E,SCORE3!A:A))</f>
        <v>40</v>
      </c>
      <c r="M44" s="144"/>
      <c r="N44" s="143">
        <f>LOOKUP(M44,SCORE3!C:C,SCORE3!A:A)</f>
        <v>0</v>
      </c>
      <c r="O44" s="144"/>
      <c r="P44" s="143">
        <f>LOOKUP(O44,SCORE3!K:K,SCORE3!L:L)</f>
        <v>0</v>
      </c>
      <c r="Q44" s="144">
        <v>3.22</v>
      </c>
      <c r="R44" s="140">
        <f>LOOKUP(Q44,SCORE3!H:H,SCORE3!G:G)</f>
        <v>45</v>
      </c>
      <c r="S44" s="144"/>
      <c r="T44" s="143">
        <f>LOOKUP(S44,SCORE3!I:I,SCORE3!G:G)</f>
        <v>0</v>
      </c>
      <c r="U44" s="139"/>
      <c r="V44" s="140">
        <f>LOOKUP(U44,SCORE3!J:J,SCORE3!G:G)</f>
        <v>0</v>
      </c>
      <c r="W44" s="239">
        <f t="shared" si="1"/>
        <v>110</v>
      </c>
    </row>
    <row r="45" spans="2:23" ht="20.100000000000001" customHeight="1" x14ac:dyDescent="0.25">
      <c r="B45" s="120">
        <v>37</v>
      </c>
      <c r="C45" s="104" t="s">
        <v>486</v>
      </c>
      <c r="D45" s="55">
        <v>2011</v>
      </c>
      <c r="E45" s="55">
        <v>404387</v>
      </c>
      <c r="F45" s="278" t="s">
        <v>508</v>
      </c>
      <c r="G45" s="139"/>
      <c r="H45" s="140">
        <f>LOOKUP(G45,SCORE3!B:B,SCORE3!A:A)</f>
        <v>0</v>
      </c>
      <c r="I45" s="141"/>
      <c r="J45" s="142">
        <f>LOOKUP(I45,SCORE3!D:D,SCORE3!A:A)</f>
        <v>0</v>
      </c>
      <c r="K45" s="191"/>
      <c r="L45" s="165">
        <f>IF(LEN(AG!K45)=8,LOOKUP(SCORE3!N$2,SCORE3!E:E,SCORE3!A:A),LOOKUP(AG!K45,SCORE3!E:E,SCORE3!A:A))</f>
        <v>0</v>
      </c>
      <c r="M45" s="144"/>
      <c r="N45" s="143">
        <f>LOOKUP(M45,SCORE3!C:C,SCORE3!A:A)</f>
        <v>0</v>
      </c>
      <c r="O45" s="144"/>
      <c r="P45" s="143">
        <f>LOOKUP(O45,SCORE3!K:K,SCORE3!L:L)</f>
        <v>0</v>
      </c>
      <c r="Q45" s="144">
        <v>0</v>
      </c>
      <c r="R45" s="140">
        <f>LOOKUP(Q45,SCORE3!H:H,SCORE3!G:G)</f>
        <v>0</v>
      </c>
      <c r="S45" s="144"/>
      <c r="T45" s="143">
        <f>LOOKUP(S45,SCORE3!I:I,SCORE3!G:G)</f>
        <v>0</v>
      </c>
      <c r="U45" s="139"/>
      <c r="V45" s="140">
        <f>LOOKUP(U45,SCORE3!J:J,SCORE3!G:G)</f>
        <v>0</v>
      </c>
      <c r="W45" s="239">
        <f t="shared" si="1"/>
        <v>0</v>
      </c>
    </row>
    <row r="46" spans="2:23" ht="20.100000000000001" customHeight="1" x14ac:dyDescent="0.25">
      <c r="B46" s="120">
        <v>38</v>
      </c>
      <c r="C46" s="104" t="s">
        <v>487</v>
      </c>
      <c r="D46" s="55">
        <v>2011</v>
      </c>
      <c r="E46" s="55">
        <v>404386</v>
      </c>
      <c r="F46" s="278" t="s">
        <v>508</v>
      </c>
      <c r="G46" s="139">
        <v>11.9</v>
      </c>
      <c r="H46" s="140">
        <f>LOOKUP(G46,SCORE3!B:B,SCORE3!A:A)</f>
        <v>10</v>
      </c>
      <c r="I46" s="141"/>
      <c r="J46" s="142">
        <f>LOOKUP(I46,SCORE3!D:D,SCORE3!A:A)</f>
        <v>0</v>
      </c>
      <c r="K46" s="191" t="s">
        <v>521</v>
      </c>
      <c r="L46" s="165">
        <f>IF(LEN(AG!K46)=8,LOOKUP(SCORE3!N$2,SCORE3!E:E,SCORE3!A:A),LOOKUP(AG!K46,SCORE3!E:E,SCORE3!A:A))</f>
        <v>30</v>
      </c>
      <c r="M46" s="144"/>
      <c r="N46" s="143">
        <f>LOOKUP(M46,SCORE3!C:C,SCORE3!A:A)</f>
        <v>0</v>
      </c>
      <c r="O46" s="144"/>
      <c r="P46" s="143">
        <f>LOOKUP(O46,SCORE3!K:K,SCORE3!L:L)</f>
        <v>0</v>
      </c>
      <c r="Q46" s="144">
        <v>3.22</v>
      </c>
      <c r="R46" s="140">
        <f>LOOKUP(Q46,SCORE3!H:H,SCORE3!G:G)</f>
        <v>45</v>
      </c>
      <c r="S46" s="144"/>
      <c r="T46" s="143">
        <f>LOOKUP(S46,SCORE3!I:I,SCORE3!G:G)</f>
        <v>0</v>
      </c>
      <c r="U46" s="139"/>
      <c r="V46" s="140">
        <f>LOOKUP(U46,SCORE3!J:J,SCORE3!G:G)</f>
        <v>0</v>
      </c>
      <c r="W46" s="239">
        <f t="shared" si="1"/>
        <v>85</v>
      </c>
    </row>
    <row r="47" spans="2:23" ht="20.100000000000001" customHeight="1" x14ac:dyDescent="0.25">
      <c r="B47" s="120">
        <v>39</v>
      </c>
      <c r="C47" s="159" t="s">
        <v>488</v>
      </c>
      <c r="D47" s="108">
        <v>2011</v>
      </c>
      <c r="E47" s="108">
        <v>404383</v>
      </c>
      <c r="F47" s="278" t="s">
        <v>508</v>
      </c>
      <c r="G47" s="139"/>
      <c r="H47" s="140">
        <f>LOOKUP(G47,SCORE3!B:B,SCORE3!A:A)</f>
        <v>0</v>
      </c>
      <c r="I47" s="141"/>
      <c r="J47" s="142">
        <f>LOOKUP(I47,SCORE3!D:D,SCORE3!A:A)</f>
        <v>0</v>
      </c>
      <c r="K47" s="191"/>
      <c r="L47" s="165">
        <f>IF(LEN(AG!K47)=8,LOOKUP(SCORE3!N$2,SCORE3!E:E,SCORE3!A:A),LOOKUP(AG!K47,SCORE3!E:E,SCORE3!A:A))</f>
        <v>0</v>
      </c>
      <c r="M47" s="144"/>
      <c r="N47" s="143">
        <f>LOOKUP(M47,SCORE3!C:C,SCORE3!A:A)</f>
        <v>0</v>
      </c>
      <c r="O47" s="144"/>
      <c r="P47" s="143">
        <f>LOOKUP(O47,SCORE3!K:K,SCORE3!L:L)</f>
        <v>0</v>
      </c>
      <c r="Q47" s="144">
        <v>0</v>
      </c>
      <c r="R47" s="140">
        <f>LOOKUP(Q47,SCORE3!H:H,SCORE3!G:G)</f>
        <v>0</v>
      </c>
      <c r="S47" s="144"/>
      <c r="T47" s="143">
        <f>LOOKUP(S47,SCORE3!I:I,SCORE3!G:G)</f>
        <v>0</v>
      </c>
      <c r="U47" s="139"/>
      <c r="V47" s="140">
        <f>LOOKUP(U47,SCORE3!J:J,SCORE3!G:G)</f>
        <v>0</v>
      </c>
      <c r="W47" s="239">
        <f t="shared" si="1"/>
        <v>0</v>
      </c>
    </row>
    <row r="48" spans="2:23" ht="20.100000000000001" customHeight="1" x14ac:dyDescent="0.25">
      <c r="B48" s="120">
        <v>40</v>
      </c>
      <c r="C48" s="106" t="s">
        <v>489</v>
      </c>
      <c r="D48" s="108">
        <v>2011</v>
      </c>
      <c r="E48" s="108">
        <v>404388</v>
      </c>
      <c r="F48" s="278" t="s">
        <v>508</v>
      </c>
      <c r="G48" s="139">
        <v>12.4</v>
      </c>
      <c r="H48" s="140">
        <f>LOOKUP(G48,SCORE3!B:B,SCORE3!A:A)</f>
        <v>10</v>
      </c>
      <c r="I48" s="141"/>
      <c r="J48" s="142">
        <f>LOOKUP(I48,SCORE3!D:D,SCORE3!A:A)</f>
        <v>0</v>
      </c>
      <c r="K48" s="191" t="s">
        <v>543</v>
      </c>
      <c r="L48" s="165">
        <f>IF(LEN(AG!K48)=8,LOOKUP(SCORE3!N$2,SCORE3!E:E,SCORE3!A:A),LOOKUP(AG!K48,SCORE3!E:E,SCORE3!A:A))</f>
        <v>10</v>
      </c>
      <c r="M48" s="144"/>
      <c r="N48" s="143">
        <f>LOOKUP(M48,SCORE3!C:C,SCORE3!A:A)</f>
        <v>0</v>
      </c>
      <c r="O48" s="144"/>
      <c r="P48" s="143">
        <f>LOOKUP(O48,SCORE3!K:K,SCORE3!L:L)</f>
        <v>0</v>
      </c>
      <c r="Q48" s="144">
        <v>2.77</v>
      </c>
      <c r="R48" s="140">
        <f>LOOKUP(Q48,SCORE3!H:H,SCORE3!G:G)</f>
        <v>35</v>
      </c>
      <c r="S48" s="144"/>
      <c r="T48" s="143">
        <f>LOOKUP(S48,SCORE3!I:I,SCORE3!G:G)</f>
        <v>0</v>
      </c>
      <c r="U48" s="139"/>
      <c r="V48" s="140">
        <f>LOOKUP(U48,SCORE3!J:J,SCORE3!G:G)</f>
        <v>0</v>
      </c>
      <c r="W48" s="239">
        <f t="shared" si="1"/>
        <v>55</v>
      </c>
    </row>
    <row r="49" spans="2:23" ht="20.100000000000001" customHeight="1" x14ac:dyDescent="0.25">
      <c r="B49" s="120">
        <v>41</v>
      </c>
      <c r="C49" s="160" t="s">
        <v>490</v>
      </c>
      <c r="D49" s="109">
        <v>2011</v>
      </c>
      <c r="E49" s="109">
        <v>404385</v>
      </c>
      <c r="F49" s="278" t="s">
        <v>508</v>
      </c>
      <c r="G49" s="139">
        <v>9.6</v>
      </c>
      <c r="H49" s="140">
        <f>LOOKUP(G49,SCORE3!B:B,SCORE3!A:A)</f>
        <v>55</v>
      </c>
      <c r="I49" s="141"/>
      <c r="J49" s="142">
        <f>LOOKUP(I49,SCORE3!D:D,SCORE3!A:A)</f>
        <v>0</v>
      </c>
      <c r="K49" s="191" t="s">
        <v>544</v>
      </c>
      <c r="L49" s="165">
        <f>IF(LEN(AG!K49)=8,LOOKUP(SCORE3!N$2,SCORE3!E:E,SCORE3!A:A),LOOKUP(AG!K49,SCORE3!E:E,SCORE3!A:A))</f>
        <v>45</v>
      </c>
      <c r="M49" s="144"/>
      <c r="N49" s="143">
        <f>LOOKUP(M49,SCORE3!C:C,SCORE3!A:A)</f>
        <v>0</v>
      </c>
      <c r="O49" s="144"/>
      <c r="P49" s="143">
        <f>LOOKUP(O49,SCORE3!K:K,SCORE3!L:L)</f>
        <v>0</v>
      </c>
      <c r="Q49" s="144">
        <v>3.85</v>
      </c>
      <c r="R49" s="140">
        <f>LOOKUP(Q49,SCORE3!H:H,SCORE3!G:G)</f>
        <v>60</v>
      </c>
      <c r="S49" s="144"/>
      <c r="T49" s="143">
        <f>LOOKUP(S49,SCORE3!I:I,SCORE3!G:G)</f>
        <v>0</v>
      </c>
      <c r="U49" s="139"/>
      <c r="V49" s="140">
        <f>LOOKUP(U49,SCORE3!J:J,SCORE3!G:G)</f>
        <v>0</v>
      </c>
      <c r="W49" s="239">
        <f t="shared" si="1"/>
        <v>160</v>
      </c>
    </row>
    <row r="50" spans="2:23" ht="20.100000000000001" customHeight="1" x14ac:dyDescent="0.25">
      <c r="B50" s="120">
        <v>42</v>
      </c>
      <c r="C50" s="106" t="s">
        <v>491</v>
      </c>
      <c r="D50" s="108">
        <v>2011</v>
      </c>
      <c r="E50" s="108" t="s">
        <v>500</v>
      </c>
      <c r="F50" s="278" t="s">
        <v>508</v>
      </c>
      <c r="G50" s="139"/>
      <c r="H50" s="140">
        <f>LOOKUP(G50,SCORE3!B:B,SCORE3!A:A)</f>
        <v>0</v>
      </c>
      <c r="I50" s="141"/>
      <c r="J50" s="142">
        <f>LOOKUP(I50,SCORE3!D:D,SCORE3!A:A)</f>
        <v>0</v>
      </c>
      <c r="K50" s="191"/>
      <c r="L50" s="165">
        <f>IF(LEN(AG!K50)=8,LOOKUP(SCORE3!N$2,SCORE3!E:E,SCORE3!A:A),LOOKUP(AG!K50,SCORE3!E:E,SCORE3!A:A))</f>
        <v>0</v>
      </c>
      <c r="M50" s="144"/>
      <c r="N50" s="143">
        <f>LOOKUP(M50,SCORE3!C:C,SCORE3!A:A)</f>
        <v>0</v>
      </c>
      <c r="O50" s="144"/>
      <c r="P50" s="143">
        <f>LOOKUP(O50,SCORE3!K:K,SCORE3!L:L)</f>
        <v>0</v>
      </c>
      <c r="Q50" s="144">
        <v>0</v>
      </c>
      <c r="R50" s="140">
        <f>LOOKUP(Q50,SCORE3!H:H,SCORE3!G:G)</f>
        <v>0</v>
      </c>
      <c r="S50" s="144"/>
      <c r="T50" s="143">
        <f>LOOKUP(S50,SCORE3!I:I,SCORE3!G:G)</f>
        <v>0</v>
      </c>
      <c r="U50" s="139"/>
      <c r="V50" s="140">
        <f>LOOKUP(U50,SCORE3!J:J,SCORE3!G:G)</f>
        <v>0</v>
      </c>
      <c r="W50" s="239">
        <f t="shared" si="1"/>
        <v>0</v>
      </c>
    </row>
    <row r="51" spans="2:23" ht="20.100000000000001" customHeight="1" x14ac:dyDescent="0.25">
      <c r="B51" s="120">
        <v>43</v>
      </c>
      <c r="C51" s="159" t="s">
        <v>492</v>
      </c>
      <c r="D51" s="108">
        <v>2011</v>
      </c>
      <c r="E51" s="108" t="s">
        <v>500</v>
      </c>
      <c r="F51" s="278" t="s">
        <v>508</v>
      </c>
      <c r="G51" s="139">
        <v>10.8</v>
      </c>
      <c r="H51" s="140">
        <f>LOOKUP(G51,SCORE3!B:B,SCORE3!A:A)</f>
        <v>25</v>
      </c>
      <c r="I51" s="141"/>
      <c r="J51" s="142">
        <f>LOOKUP(I51,SCORE3!D:D,SCORE3!A:A)</f>
        <v>0</v>
      </c>
      <c r="K51" s="191" t="s">
        <v>545</v>
      </c>
      <c r="L51" s="165">
        <f>IF(LEN(AG!K51)=8,LOOKUP(SCORE3!N$2,SCORE3!E:E,SCORE3!A:A),LOOKUP(AG!K51,SCORE3!E:E,SCORE3!A:A))</f>
        <v>10</v>
      </c>
      <c r="M51" s="144"/>
      <c r="N51" s="143">
        <f>LOOKUP(M51,SCORE3!C:C,SCORE3!A:A)</f>
        <v>0</v>
      </c>
      <c r="O51" s="144"/>
      <c r="P51" s="143">
        <f>LOOKUP(O51,SCORE3!K:K,SCORE3!L:L)</f>
        <v>0</v>
      </c>
      <c r="Q51" s="144">
        <v>3</v>
      </c>
      <c r="R51" s="140">
        <f>LOOKUP(Q51,SCORE3!H:H,SCORE3!G:G)</f>
        <v>40</v>
      </c>
      <c r="S51" s="144"/>
      <c r="T51" s="143">
        <f>LOOKUP(S51,SCORE3!I:I,SCORE3!G:G)</f>
        <v>0</v>
      </c>
      <c r="U51" s="139"/>
      <c r="V51" s="140">
        <f>LOOKUP(U51,SCORE3!J:J,SCORE3!G:G)</f>
        <v>0</v>
      </c>
      <c r="W51" s="239">
        <f t="shared" si="1"/>
        <v>75</v>
      </c>
    </row>
    <row r="52" spans="2:23" ht="20.100000000000001" customHeight="1" x14ac:dyDescent="0.25">
      <c r="B52" s="120">
        <v>44</v>
      </c>
      <c r="C52" s="159" t="s">
        <v>493</v>
      </c>
      <c r="D52" s="108">
        <v>2011</v>
      </c>
      <c r="E52" s="108" t="s">
        <v>501</v>
      </c>
      <c r="F52" s="275" t="s">
        <v>509</v>
      </c>
      <c r="G52" s="139">
        <v>8.6999999999999993</v>
      </c>
      <c r="H52" s="140">
        <f>LOOKUP(G52,SCORE3!B:B,SCORE3!A:A)</f>
        <v>80</v>
      </c>
      <c r="I52" s="141"/>
      <c r="J52" s="142">
        <f>LOOKUP(I52,SCORE3!D:D,SCORE3!A:A)</f>
        <v>0</v>
      </c>
      <c r="K52" s="191" t="s">
        <v>522</v>
      </c>
      <c r="L52" s="165">
        <f>IF(LEN(AG!K52)=8,LOOKUP(SCORE3!N$2,SCORE3!E:E,SCORE3!A:A),LOOKUP(AG!K52,SCORE3!E:E,SCORE3!A:A))</f>
        <v>90</v>
      </c>
      <c r="M52" s="144"/>
      <c r="N52" s="143">
        <f>LOOKUP(M52,SCORE3!C:C,SCORE3!A:A)</f>
        <v>0</v>
      </c>
      <c r="O52" s="144"/>
      <c r="P52" s="143">
        <f>LOOKUP(O52,SCORE3!K:K,SCORE3!L:L)</f>
        <v>0</v>
      </c>
      <c r="Q52" s="144">
        <v>3.95</v>
      </c>
      <c r="R52" s="140">
        <f>LOOKUP(Q52,SCORE3!H:H,SCORE3!G:G)</f>
        <v>65</v>
      </c>
      <c r="S52" s="144"/>
      <c r="T52" s="143">
        <f>LOOKUP(S52,SCORE3!I:I,SCORE3!G:G)</f>
        <v>0</v>
      </c>
      <c r="U52" s="139"/>
      <c r="V52" s="140">
        <f>LOOKUP(U52,SCORE3!J:J,SCORE3!G:G)</f>
        <v>0</v>
      </c>
      <c r="W52" s="239">
        <f t="shared" si="1"/>
        <v>235</v>
      </c>
    </row>
    <row r="53" spans="2:23" ht="20.100000000000001" customHeight="1" x14ac:dyDescent="0.25">
      <c r="B53" s="120">
        <v>45</v>
      </c>
      <c r="C53" s="106" t="s">
        <v>494</v>
      </c>
      <c r="D53" s="108">
        <v>2011</v>
      </c>
      <c r="E53" s="108">
        <v>387793</v>
      </c>
      <c r="F53" s="275" t="s">
        <v>510</v>
      </c>
      <c r="G53" s="139">
        <v>10.199999999999999</v>
      </c>
      <c r="H53" s="140">
        <f>LOOKUP(G53,SCORE3!B:B,SCORE3!A:A)</f>
        <v>40</v>
      </c>
      <c r="I53" s="141"/>
      <c r="J53" s="142">
        <f>LOOKUP(I53,SCORE3!D:D,SCORE3!A:A)</f>
        <v>0</v>
      </c>
      <c r="K53" s="191" t="s">
        <v>546</v>
      </c>
      <c r="L53" s="165">
        <f>IF(LEN(AG!K53)=8,LOOKUP(SCORE3!N$2,SCORE3!E:E,SCORE3!A:A),LOOKUP(AG!K53,SCORE3!E:E,SCORE3!A:A))</f>
        <v>50</v>
      </c>
      <c r="M53" s="144"/>
      <c r="N53" s="143">
        <f>LOOKUP(M53,SCORE3!C:C,SCORE3!A:A)</f>
        <v>0</v>
      </c>
      <c r="O53" s="144"/>
      <c r="P53" s="143">
        <f>LOOKUP(O53,SCORE3!K:K,SCORE3!L:L)</f>
        <v>0</v>
      </c>
      <c r="Q53" s="144">
        <v>3.26</v>
      </c>
      <c r="R53" s="140">
        <f>LOOKUP(Q53,SCORE3!H:H,SCORE3!G:G)</f>
        <v>45</v>
      </c>
      <c r="S53" s="144"/>
      <c r="T53" s="143">
        <f>LOOKUP(S53,SCORE3!I:I,SCORE3!G:G)</f>
        <v>0</v>
      </c>
      <c r="U53" s="139"/>
      <c r="V53" s="140">
        <f>LOOKUP(U53,SCORE3!J:J,SCORE3!G:G)</f>
        <v>0</v>
      </c>
      <c r="W53" s="239">
        <f t="shared" si="1"/>
        <v>135</v>
      </c>
    </row>
    <row r="54" spans="2:23" ht="20.100000000000001" customHeight="1" x14ac:dyDescent="0.25">
      <c r="B54" s="120">
        <v>46</v>
      </c>
      <c r="C54" s="160" t="s">
        <v>495</v>
      </c>
      <c r="D54" s="109">
        <v>2011</v>
      </c>
      <c r="E54" s="109" t="s">
        <v>499</v>
      </c>
      <c r="F54" s="275" t="s">
        <v>510</v>
      </c>
      <c r="G54" s="139"/>
      <c r="H54" s="140">
        <f>LOOKUP(G54,SCORE3!B:B,SCORE3!A:A)</f>
        <v>0</v>
      </c>
      <c r="I54" s="141"/>
      <c r="J54" s="142">
        <f>LOOKUP(I54,SCORE3!D:D,SCORE3!A:A)</f>
        <v>0</v>
      </c>
      <c r="K54" s="191"/>
      <c r="L54" s="165">
        <f>IF(LEN(AG!K54)=8,LOOKUP(SCORE3!N$2,SCORE3!E:E,SCORE3!A:A),LOOKUP(AG!K54,SCORE3!E:E,SCORE3!A:A))</f>
        <v>0</v>
      </c>
      <c r="M54" s="144"/>
      <c r="N54" s="143">
        <f>LOOKUP(M54,SCORE3!C:C,SCORE3!A:A)</f>
        <v>0</v>
      </c>
      <c r="O54" s="144"/>
      <c r="P54" s="143">
        <f>LOOKUP(O54,SCORE3!K:K,SCORE3!L:L)</f>
        <v>0</v>
      </c>
      <c r="Q54" s="144" t="s">
        <v>511</v>
      </c>
      <c r="R54" s="140" t="e">
        <f>LOOKUP(Q54,SCORE3!H:H,SCORE3!G:G)</f>
        <v>#N/A</v>
      </c>
      <c r="S54" s="144"/>
      <c r="T54" s="143">
        <f>LOOKUP(S54,SCORE3!I:I,SCORE3!G:G)</f>
        <v>0</v>
      </c>
      <c r="U54" s="139"/>
      <c r="V54" s="140">
        <f>LOOKUP(U54,SCORE3!J:J,SCORE3!G:G)</f>
        <v>0</v>
      </c>
      <c r="W54" s="239" t="e">
        <f t="shared" si="1"/>
        <v>#N/A</v>
      </c>
    </row>
    <row r="55" spans="2:23" ht="20.100000000000001" customHeight="1" x14ac:dyDescent="0.25">
      <c r="B55" s="120">
        <v>47</v>
      </c>
      <c r="C55" s="106" t="s">
        <v>496</v>
      </c>
      <c r="D55" s="108">
        <v>2010</v>
      </c>
      <c r="E55" s="108" t="s">
        <v>499</v>
      </c>
      <c r="F55" s="275" t="s">
        <v>510</v>
      </c>
      <c r="G55" s="139">
        <v>8.6</v>
      </c>
      <c r="H55" s="140">
        <f>LOOKUP(G55,SCORE3!B:B,SCORE3!A:A)</f>
        <v>80</v>
      </c>
      <c r="I55" s="141"/>
      <c r="J55" s="142">
        <f>LOOKUP(I55,SCORE3!D:D,SCORE3!A:A)</f>
        <v>0</v>
      </c>
      <c r="K55" s="191" t="s">
        <v>547</v>
      </c>
      <c r="L55" s="165">
        <f>IF(LEN(AG!K55)=8,LOOKUP(SCORE3!N$2,SCORE3!E:E,SCORE3!A:A),LOOKUP(AG!K55,SCORE3!E:E,SCORE3!A:A))</f>
        <v>75</v>
      </c>
      <c r="M55" s="144"/>
      <c r="N55" s="143">
        <f>LOOKUP(M55,SCORE3!C:C,SCORE3!A:A)</f>
        <v>0</v>
      </c>
      <c r="O55" s="144"/>
      <c r="P55" s="143">
        <f>LOOKUP(O55,SCORE3!K:K,SCORE3!L:L)</f>
        <v>0</v>
      </c>
      <c r="Q55" s="144">
        <v>4.43</v>
      </c>
      <c r="R55" s="140">
        <f>LOOKUP(Q55,SCORE3!H:H,SCORE3!G:G)</f>
        <v>75</v>
      </c>
      <c r="S55" s="144"/>
      <c r="T55" s="143">
        <f>LOOKUP(S55,SCORE3!I:I,SCORE3!G:G)</f>
        <v>0</v>
      </c>
      <c r="U55" s="139"/>
      <c r="V55" s="140">
        <f>LOOKUP(U55,SCORE3!J:J,SCORE3!G:G)</f>
        <v>0</v>
      </c>
      <c r="W55" s="239">
        <f t="shared" si="1"/>
        <v>230</v>
      </c>
    </row>
    <row r="56" spans="2:23" ht="20.100000000000001" customHeight="1" x14ac:dyDescent="0.25">
      <c r="B56" s="120">
        <v>48</v>
      </c>
      <c r="C56" s="159"/>
      <c r="D56" s="108"/>
      <c r="E56" s="108"/>
      <c r="F56" s="162"/>
      <c r="G56" s="139"/>
      <c r="H56" s="140">
        <f>LOOKUP(G56,SCORE3!B:B,SCORE3!A:A)</f>
        <v>0</v>
      </c>
      <c r="I56" s="141"/>
      <c r="J56" s="142">
        <f>LOOKUP(I56,SCORE3!D:D,SCORE3!A:A)</f>
        <v>0</v>
      </c>
      <c r="K56" s="191"/>
      <c r="L56" s="165">
        <f>IF(LEN(AG!K56)=8,LOOKUP(SCORE3!N$2,SCORE3!E:E,SCORE3!A:A),LOOKUP(AG!K56,SCORE3!E:E,SCORE3!A:A))</f>
        <v>0</v>
      </c>
      <c r="M56" s="144"/>
      <c r="N56" s="143">
        <f>LOOKUP(M56,SCORE3!C:C,SCORE3!A:A)</f>
        <v>0</v>
      </c>
      <c r="O56" s="144"/>
      <c r="P56" s="143">
        <f>LOOKUP(O56,SCORE3!K:K,SCORE3!L:L)</f>
        <v>0</v>
      </c>
      <c r="Q56" s="144"/>
      <c r="R56" s="140">
        <f>LOOKUP(Q56,SCORE3!H:H,SCORE3!G:G)</f>
        <v>0</v>
      </c>
      <c r="S56" s="144"/>
      <c r="T56" s="143">
        <f>LOOKUP(S56,SCORE3!I:I,SCORE3!G:G)</f>
        <v>0</v>
      </c>
      <c r="U56" s="139"/>
      <c r="V56" s="140">
        <f>LOOKUP(U56,SCORE3!J:J,SCORE3!G:G)</f>
        <v>0</v>
      </c>
      <c r="W56" s="239">
        <f t="shared" si="1"/>
        <v>0</v>
      </c>
    </row>
    <row r="57" spans="2:23" ht="20.100000000000001" customHeight="1" x14ac:dyDescent="0.25">
      <c r="B57" s="120">
        <v>49</v>
      </c>
      <c r="C57" s="159"/>
      <c r="D57" s="108"/>
      <c r="E57" s="108"/>
      <c r="F57" s="162"/>
      <c r="G57" s="139"/>
      <c r="H57" s="140">
        <f>LOOKUP(G57,SCORE3!B:B,SCORE3!A:A)</f>
        <v>0</v>
      </c>
      <c r="I57" s="141"/>
      <c r="J57" s="142">
        <f>LOOKUP(I57,SCORE3!D:D,SCORE3!A:A)</f>
        <v>0</v>
      </c>
      <c r="K57" s="191"/>
      <c r="L57" s="165">
        <f>IF(LEN(AG!K57)=8,LOOKUP(SCORE3!N$2,SCORE3!E:E,SCORE3!A:A),LOOKUP(AG!K57,SCORE3!E:E,SCORE3!A:A))</f>
        <v>0</v>
      </c>
      <c r="M57" s="144"/>
      <c r="N57" s="143">
        <f>LOOKUP(M57,SCORE3!C:C,SCORE3!A:A)</f>
        <v>0</v>
      </c>
      <c r="O57" s="144"/>
      <c r="P57" s="143">
        <f>LOOKUP(O57,SCORE3!K:K,SCORE3!L:L)</f>
        <v>0</v>
      </c>
      <c r="Q57" s="144"/>
      <c r="R57" s="140">
        <f>LOOKUP(Q57,SCORE3!H:H,SCORE3!G:G)</f>
        <v>0</v>
      </c>
      <c r="S57" s="144"/>
      <c r="T57" s="143">
        <f>LOOKUP(S57,SCORE3!I:I,SCORE3!G:G)</f>
        <v>0</v>
      </c>
      <c r="U57" s="139"/>
      <c r="V57" s="140">
        <f>LOOKUP(U57,SCORE3!J:J,SCORE3!G:G)</f>
        <v>0</v>
      </c>
      <c r="W57" s="239">
        <f t="shared" si="1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3"/>
      <c r="G58" s="139"/>
      <c r="H58" s="140">
        <f>LOOKUP(G58,SCORE3!B:B,SCORE3!A:A)</f>
        <v>0</v>
      </c>
      <c r="I58" s="141"/>
      <c r="J58" s="142">
        <f>LOOKUP(I58,SCORE3!D:D,SCORE3!A:A)</f>
        <v>0</v>
      </c>
      <c r="K58" s="191"/>
      <c r="L58" s="165">
        <f>IF(LEN(AG!K58)=8,LOOKUP(SCORE3!N$2,SCORE3!E:E,SCORE3!A:A),LOOKUP(AG!K58,SCORE3!E:E,SCORE3!A:A))</f>
        <v>0</v>
      </c>
      <c r="M58" s="144"/>
      <c r="N58" s="143">
        <f>LOOKUP(M58,SCORE3!C:C,SCORE3!A:A)</f>
        <v>0</v>
      </c>
      <c r="O58" s="144"/>
      <c r="P58" s="143">
        <f>LOOKUP(O58,SCORE3!K:K,SCORE3!L:L)</f>
        <v>0</v>
      </c>
      <c r="Q58" s="144"/>
      <c r="R58" s="140">
        <f>LOOKUP(Q58,SCORE3!H:H,SCORE3!G:G)</f>
        <v>0</v>
      </c>
      <c r="S58" s="144"/>
      <c r="T58" s="143">
        <f>LOOKUP(S58,SCORE3!I:I,SCORE3!G:G)</f>
        <v>0</v>
      </c>
      <c r="U58" s="139"/>
      <c r="V58" s="140">
        <f>LOOKUP(U58,SCORE3!J:J,SCORE3!G:G)</f>
        <v>0</v>
      </c>
      <c r="W58" s="239">
        <f t="shared" si="1"/>
        <v>0</v>
      </c>
    </row>
    <row r="59" spans="2:23" ht="20.100000000000001" customHeight="1" x14ac:dyDescent="0.25">
      <c r="B59" s="120">
        <v>51</v>
      </c>
      <c r="C59" s="160"/>
      <c r="D59" s="109"/>
      <c r="E59" s="109"/>
      <c r="F59" s="161"/>
      <c r="G59" s="139"/>
      <c r="H59" s="140">
        <f>LOOKUP(G59,SCORE3!B:B,SCORE3!A:A)</f>
        <v>0</v>
      </c>
      <c r="I59" s="141"/>
      <c r="J59" s="142">
        <f>LOOKUP(I59,SCORE3!D:D,SCORE3!A:A)</f>
        <v>0</v>
      </c>
      <c r="K59" s="191"/>
      <c r="L59" s="165">
        <f>IF(LEN(AG!K59)=8,LOOKUP(SCORE3!N$2,SCORE3!E:E,SCORE3!A:A),LOOKUP(AG!K59,SCORE3!E:E,SCORE3!A:A))</f>
        <v>0</v>
      </c>
      <c r="M59" s="144"/>
      <c r="N59" s="143">
        <f>LOOKUP(M59,SCORE3!C:C,SCORE3!A:A)</f>
        <v>0</v>
      </c>
      <c r="O59" s="144"/>
      <c r="P59" s="143">
        <f>LOOKUP(O59,SCORE3!K:K,SCORE3!L:L)</f>
        <v>0</v>
      </c>
      <c r="Q59" s="144"/>
      <c r="R59" s="140">
        <f>LOOKUP(Q59,SCORE3!H:H,SCORE3!G:G)</f>
        <v>0</v>
      </c>
      <c r="S59" s="144"/>
      <c r="T59" s="143">
        <f>LOOKUP(S59,SCORE3!I:I,SCORE3!G:G)</f>
        <v>0</v>
      </c>
      <c r="U59" s="139"/>
      <c r="V59" s="140">
        <f>LOOKUP(U59,SCORE3!J:J,SCORE3!G:G)</f>
        <v>0</v>
      </c>
      <c r="W59" s="239">
        <f t="shared" si="1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39"/>
      <c r="H60" s="140">
        <f>LOOKUP(G60,SCORE3!B:B,SCORE3!A:A)</f>
        <v>0</v>
      </c>
      <c r="I60" s="141"/>
      <c r="J60" s="142">
        <f>LOOKUP(I60,SCORE3!D:D,SCORE3!A:A)</f>
        <v>0</v>
      </c>
      <c r="K60" s="191"/>
      <c r="L60" s="165">
        <f>IF(LEN(AG!K60)=8,LOOKUP(SCORE3!N$2,SCORE3!E:E,SCORE3!A:A),LOOKUP(AG!K60,SCORE3!E:E,SCORE3!A:A))</f>
        <v>0</v>
      </c>
      <c r="M60" s="144"/>
      <c r="N60" s="143">
        <f>LOOKUP(M60,SCORE3!C:C,SCORE3!A:A)</f>
        <v>0</v>
      </c>
      <c r="O60" s="144"/>
      <c r="P60" s="143">
        <f>LOOKUP(O60,SCORE3!K:K,SCORE3!L:L)</f>
        <v>0</v>
      </c>
      <c r="Q60" s="144"/>
      <c r="R60" s="140">
        <f>LOOKUP(Q60,SCORE3!H:H,SCORE3!G:G)</f>
        <v>0</v>
      </c>
      <c r="S60" s="144"/>
      <c r="T60" s="143">
        <f>LOOKUP(S60,SCORE3!I:I,SCORE3!G:G)</f>
        <v>0</v>
      </c>
      <c r="U60" s="139"/>
      <c r="V60" s="140">
        <f>LOOKUP(U60,SCORE3!J:J,SCORE3!G:G)</f>
        <v>0</v>
      </c>
      <c r="W60" s="239">
        <f t="shared" si="1"/>
        <v>0</v>
      </c>
    </row>
    <row r="61" spans="2:23" ht="20.100000000000001" customHeight="1" x14ac:dyDescent="0.25">
      <c r="B61" s="120">
        <v>53</v>
      </c>
      <c r="C61" s="159"/>
      <c r="D61" s="108"/>
      <c r="E61" s="108"/>
      <c r="F61" s="162"/>
      <c r="G61" s="139"/>
      <c r="H61" s="140">
        <f>LOOKUP(G61,SCORE3!B:B,SCORE3!A:A)</f>
        <v>0</v>
      </c>
      <c r="I61" s="141"/>
      <c r="J61" s="142">
        <f>LOOKUP(I61,SCORE3!D:D,SCORE3!A:A)</f>
        <v>0</v>
      </c>
      <c r="K61" s="191"/>
      <c r="L61" s="165">
        <f>IF(LEN(AG!K61)=8,LOOKUP(SCORE3!N$2,SCORE3!E:E,SCORE3!A:A),LOOKUP(AG!K61,SCORE3!E:E,SCORE3!A:A))</f>
        <v>0</v>
      </c>
      <c r="M61" s="144"/>
      <c r="N61" s="143">
        <f>LOOKUP(M61,SCORE3!C:C,SCORE3!A:A)</f>
        <v>0</v>
      </c>
      <c r="O61" s="144"/>
      <c r="P61" s="143">
        <f>LOOKUP(O61,SCORE3!K:K,SCORE3!L:L)</f>
        <v>0</v>
      </c>
      <c r="Q61" s="144"/>
      <c r="R61" s="140">
        <f>LOOKUP(Q61,SCORE3!H:H,SCORE3!G:G)</f>
        <v>0</v>
      </c>
      <c r="S61" s="144"/>
      <c r="T61" s="143">
        <f>LOOKUP(S61,SCORE3!I:I,SCORE3!G:G)</f>
        <v>0</v>
      </c>
      <c r="U61" s="139"/>
      <c r="V61" s="140">
        <f>LOOKUP(U61,SCORE3!J:J,SCORE3!G:G)</f>
        <v>0</v>
      </c>
      <c r="W61" s="239">
        <f t="shared" si="1"/>
        <v>0</v>
      </c>
    </row>
    <row r="62" spans="2:23" ht="20.100000000000001" customHeight="1" x14ac:dyDescent="0.25">
      <c r="B62" s="120">
        <v>54</v>
      </c>
      <c r="C62" s="159"/>
      <c r="D62" s="108"/>
      <c r="E62" s="108"/>
      <c r="F62" s="162"/>
      <c r="G62" s="139"/>
      <c r="H62" s="140">
        <f>LOOKUP(G62,SCORE3!B:B,SCORE3!A:A)</f>
        <v>0</v>
      </c>
      <c r="I62" s="141"/>
      <c r="J62" s="142">
        <f>LOOKUP(I62,SCORE3!D:D,SCORE3!A:A)</f>
        <v>0</v>
      </c>
      <c r="K62" s="191"/>
      <c r="L62" s="165">
        <f>IF(LEN(AG!K62)=8,LOOKUP(SCORE3!N$2,SCORE3!E:E,SCORE3!A:A),LOOKUP(AG!K62,SCORE3!E:E,SCORE3!A:A))</f>
        <v>0</v>
      </c>
      <c r="M62" s="144"/>
      <c r="N62" s="143">
        <f>LOOKUP(M62,SCORE3!C:C,SCORE3!A:A)</f>
        <v>0</v>
      </c>
      <c r="O62" s="144"/>
      <c r="P62" s="143">
        <f>LOOKUP(O62,SCORE3!K:K,SCORE3!L:L)</f>
        <v>0</v>
      </c>
      <c r="Q62" s="144"/>
      <c r="R62" s="140">
        <f>LOOKUP(Q62,SCORE3!H:H,SCORE3!G:G)</f>
        <v>0</v>
      </c>
      <c r="S62" s="144"/>
      <c r="T62" s="143">
        <f>LOOKUP(S62,SCORE3!I:I,SCORE3!G:G)</f>
        <v>0</v>
      </c>
      <c r="U62" s="139"/>
      <c r="V62" s="140">
        <f>LOOKUP(U62,SCORE3!J:J,SCORE3!G:G)</f>
        <v>0</v>
      </c>
      <c r="W62" s="239">
        <f t="shared" si="1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3"/>
      <c r="G63" s="139"/>
      <c r="H63" s="140">
        <f>LOOKUP(G63,SCORE3!B:B,SCORE3!A:A)</f>
        <v>0</v>
      </c>
      <c r="I63" s="141"/>
      <c r="J63" s="142">
        <f>LOOKUP(I63,SCORE3!D:D,SCORE3!A:A)</f>
        <v>0</v>
      </c>
      <c r="K63" s="191"/>
      <c r="L63" s="165">
        <f>IF(LEN(AG!K63)=8,LOOKUP(SCORE3!N$2,SCORE3!E:E,SCORE3!A:A),LOOKUP(AG!K63,SCORE3!E:E,SCORE3!A:A))</f>
        <v>0</v>
      </c>
      <c r="M63" s="144"/>
      <c r="N63" s="143">
        <f>LOOKUP(M63,SCORE3!C:C,SCORE3!A:A)</f>
        <v>0</v>
      </c>
      <c r="O63" s="144"/>
      <c r="P63" s="143">
        <f>LOOKUP(O63,SCORE3!K:K,SCORE3!L:L)</f>
        <v>0</v>
      </c>
      <c r="Q63" s="144"/>
      <c r="R63" s="140">
        <f>LOOKUP(Q63,SCORE3!H:H,SCORE3!G:G)</f>
        <v>0</v>
      </c>
      <c r="S63" s="144"/>
      <c r="T63" s="143">
        <f>LOOKUP(S63,SCORE3!I:I,SCORE3!G:G)</f>
        <v>0</v>
      </c>
      <c r="U63" s="139"/>
      <c r="V63" s="140">
        <f>LOOKUP(U63,SCORE3!J:J,SCORE3!G:G)</f>
        <v>0</v>
      </c>
      <c r="W63" s="239">
        <f t="shared" si="1"/>
        <v>0</v>
      </c>
    </row>
    <row r="64" spans="2:23" ht="20.100000000000001" customHeight="1" x14ac:dyDescent="0.25">
      <c r="B64" s="120">
        <v>56</v>
      </c>
      <c r="C64" s="160"/>
      <c r="D64" s="109"/>
      <c r="E64" s="109"/>
      <c r="F64" s="161"/>
      <c r="G64" s="139"/>
      <c r="H64" s="140">
        <f>LOOKUP(G64,SCORE3!B:B,SCORE3!A:A)</f>
        <v>0</v>
      </c>
      <c r="I64" s="141"/>
      <c r="J64" s="142">
        <f>LOOKUP(I64,SCORE3!D:D,SCORE3!A:A)</f>
        <v>0</v>
      </c>
      <c r="K64" s="191"/>
      <c r="L64" s="165">
        <f>IF(LEN(AG!K64)=8,LOOKUP(SCORE3!N$2,SCORE3!E:E,SCORE3!A:A),LOOKUP(AG!K64,SCORE3!E:E,SCORE3!A:A))</f>
        <v>0</v>
      </c>
      <c r="M64" s="144"/>
      <c r="N64" s="143">
        <f>LOOKUP(M64,SCORE3!C:C,SCORE3!A:A)</f>
        <v>0</v>
      </c>
      <c r="O64" s="144"/>
      <c r="P64" s="143">
        <f>LOOKUP(O64,SCORE3!K:K,SCORE3!L:L)</f>
        <v>0</v>
      </c>
      <c r="Q64" s="144"/>
      <c r="R64" s="140">
        <f>LOOKUP(Q64,SCORE3!H:H,SCORE3!G:G)</f>
        <v>0</v>
      </c>
      <c r="S64" s="144"/>
      <c r="T64" s="143">
        <f>LOOKUP(S64,SCORE3!I:I,SCORE3!G:G)</f>
        <v>0</v>
      </c>
      <c r="U64" s="139"/>
      <c r="V64" s="140">
        <f>LOOKUP(U64,SCORE3!J:J,SCORE3!G:G)</f>
        <v>0</v>
      </c>
      <c r="W64" s="239">
        <f t="shared" si="1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39"/>
      <c r="H65" s="140">
        <f>LOOKUP(G65,SCORE3!B:B,SCORE3!A:A)</f>
        <v>0</v>
      </c>
      <c r="I65" s="141"/>
      <c r="J65" s="142">
        <f>LOOKUP(I65,SCORE3!D:D,SCORE3!A:A)</f>
        <v>0</v>
      </c>
      <c r="K65" s="191"/>
      <c r="L65" s="165">
        <f>IF(LEN(AG!K65)=8,LOOKUP(SCORE3!N$2,SCORE3!E:E,SCORE3!A:A),LOOKUP(AG!K65,SCORE3!E:E,SCORE3!A:A))</f>
        <v>0</v>
      </c>
      <c r="M65" s="144"/>
      <c r="N65" s="143">
        <f>LOOKUP(M65,SCORE3!C:C,SCORE3!A:A)</f>
        <v>0</v>
      </c>
      <c r="O65" s="144"/>
      <c r="P65" s="143">
        <f>LOOKUP(O65,SCORE3!K:K,SCORE3!L:L)</f>
        <v>0</v>
      </c>
      <c r="Q65" s="144"/>
      <c r="R65" s="140">
        <f>LOOKUP(Q65,SCORE3!H:H,SCORE3!G:G)</f>
        <v>0</v>
      </c>
      <c r="S65" s="144"/>
      <c r="T65" s="143">
        <f>LOOKUP(S65,SCORE3!I:I,SCORE3!G:G)</f>
        <v>0</v>
      </c>
      <c r="U65" s="139"/>
      <c r="V65" s="140">
        <f>LOOKUP(U65,SCORE3!J:J,SCORE3!G:G)</f>
        <v>0</v>
      </c>
      <c r="W65" s="239">
        <f t="shared" si="1"/>
        <v>0</v>
      </c>
    </row>
    <row r="66" spans="2:23" ht="20.100000000000001" customHeight="1" x14ac:dyDescent="0.25">
      <c r="B66" s="120">
        <v>58</v>
      </c>
      <c r="C66" s="159"/>
      <c r="D66" s="108"/>
      <c r="E66" s="108"/>
      <c r="F66" s="162"/>
      <c r="G66" s="139"/>
      <c r="H66" s="140">
        <f>LOOKUP(G66,SCORE3!B:B,SCORE3!A:A)</f>
        <v>0</v>
      </c>
      <c r="I66" s="141"/>
      <c r="J66" s="142">
        <f>LOOKUP(I66,SCORE3!D:D,SCORE3!A:A)</f>
        <v>0</v>
      </c>
      <c r="K66" s="191"/>
      <c r="L66" s="165">
        <f>IF(LEN(AG!K66)=8,LOOKUP(SCORE3!N$2,SCORE3!E:E,SCORE3!A:A),LOOKUP(AG!K66,SCORE3!E:E,SCORE3!A:A))</f>
        <v>0</v>
      </c>
      <c r="M66" s="144"/>
      <c r="N66" s="143">
        <f>LOOKUP(M66,SCORE3!C:C,SCORE3!A:A)</f>
        <v>0</v>
      </c>
      <c r="O66" s="144"/>
      <c r="P66" s="143">
        <f>LOOKUP(O66,SCORE3!K:K,SCORE3!L:L)</f>
        <v>0</v>
      </c>
      <c r="Q66" s="144"/>
      <c r="R66" s="140">
        <f>LOOKUP(Q66,SCORE3!H:H,SCORE3!G:G)</f>
        <v>0</v>
      </c>
      <c r="S66" s="144"/>
      <c r="T66" s="143">
        <f>LOOKUP(S66,SCORE3!I:I,SCORE3!G:G)</f>
        <v>0</v>
      </c>
      <c r="U66" s="139"/>
      <c r="V66" s="140">
        <f>LOOKUP(U66,SCORE3!J:J,SCORE3!G:G)</f>
        <v>0</v>
      </c>
      <c r="W66" s="239">
        <f t="shared" si="1"/>
        <v>0</v>
      </c>
    </row>
    <row r="67" spans="2:23" ht="20.100000000000001" customHeight="1" x14ac:dyDescent="0.25">
      <c r="B67" s="120">
        <v>59</v>
      </c>
      <c r="C67" s="159"/>
      <c r="D67" s="108"/>
      <c r="E67" s="108"/>
      <c r="F67" s="162"/>
      <c r="G67" s="139"/>
      <c r="H67" s="140">
        <f>LOOKUP(G67,SCORE3!B:B,SCORE3!A:A)</f>
        <v>0</v>
      </c>
      <c r="I67" s="141"/>
      <c r="J67" s="142">
        <f>LOOKUP(I67,SCORE3!D:D,SCORE3!A:A)</f>
        <v>0</v>
      </c>
      <c r="K67" s="191"/>
      <c r="L67" s="165">
        <f>IF(LEN(AG!K67)=8,LOOKUP(SCORE3!N$2,SCORE3!E:E,SCORE3!A:A),LOOKUP(AG!K67,SCORE3!E:E,SCORE3!A:A))</f>
        <v>0</v>
      </c>
      <c r="M67" s="144"/>
      <c r="N67" s="143">
        <f>LOOKUP(M67,SCORE3!C:C,SCORE3!A:A)</f>
        <v>0</v>
      </c>
      <c r="O67" s="144"/>
      <c r="P67" s="143">
        <f>LOOKUP(O67,SCORE3!K:K,SCORE3!L:L)</f>
        <v>0</v>
      </c>
      <c r="Q67" s="144"/>
      <c r="R67" s="140">
        <f>LOOKUP(Q67,SCORE3!H:H,SCORE3!G:G)</f>
        <v>0</v>
      </c>
      <c r="S67" s="144"/>
      <c r="T67" s="143">
        <f>LOOKUP(S67,SCORE3!I:I,SCORE3!G:G)</f>
        <v>0</v>
      </c>
      <c r="U67" s="139"/>
      <c r="V67" s="140">
        <f>LOOKUP(U67,SCORE3!J:J,SCORE3!G:G)</f>
        <v>0</v>
      </c>
      <c r="W67" s="239">
        <f t="shared" si="1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3"/>
      <c r="G68" s="139"/>
      <c r="H68" s="140">
        <f>LOOKUP(G68,SCORE3!B:B,SCORE3!A:A)</f>
        <v>0</v>
      </c>
      <c r="I68" s="141"/>
      <c r="J68" s="142">
        <f>LOOKUP(I68,SCORE3!D:D,SCORE3!A:A)</f>
        <v>0</v>
      </c>
      <c r="K68" s="191"/>
      <c r="L68" s="165">
        <f>IF(LEN(AG!K68)=8,LOOKUP(SCORE3!N$2,SCORE3!E:E,SCORE3!A:A),LOOKUP(AG!K68,SCORE3!E:E,SCORE3!A:A))</f>
        <v>0</v>
      </c>
      <c r="M68" s="144"/>
      <c r="N68" s="143">
        <f>LOOKUP(M68,SCORE3!C:C,SCORE3!A:A)</f>
        <v>0</v>
      </c>
      <c r="O68" s="144"/>
      <c r="P68" s="143">
        <f>LOOKUP(O68,SCORE3!K:K,SCORE3!L:L)</f>
        <v>0</v>
      </c>
      <c r="Q68" s="144"/>
      <c r="R68" s="140">
        <f>LOOKUP(Q68,SCORE3!H:H,SCORE3!G:G)</f>
        <v>0</v>
      </c>
      <c r="S68" s="144"/>
      <c r="T68" s="143">
        <f>LOOKUP(S68,SCORE3!I:I,SCORE3!G:G)</f>
        <v>0</v>
      </c>
      <c r="U68" s="139"/>
      <c r="V68" s="140">
        <f>LOOKUP(U68,SCORE3!J:J,SCORE3!G:G)</f>
        <v>0</v>
      </c>
      <c r="W68" s="239">
        <f t="shared" si="1"/>
        <v>0</v>
      </c>
    </row>
    <row r="69" spans="2:23" ht="20.100000000000001" customHeight="1" x14ac:dyDescent="0.25">
      <c r="B69" s="120">
        <v>61</v>
      </c>
      <c r="C69" s="160"/>
      <c r="D69" s="109"/>
      <c r="E69" s="109"/>
      <c r="F69" s="161"/>
      <c r="G69" s="139"/>
      <c r="H69" s="140">
        <f>LOOKUP(G69,SCORE3!B:B,SCORE3!A:A)</f>
        <v>0</v>
      </c>
      <c r="I69" s="141"/>
      <c r="J69" s="142">
        <f>LOOKUP(I69,SCORE3!D:D,SCORE3!A:A)</f>
        <v>0</v>
      </c>
      <c r="K69" s="191"/>
      <c r="L69" s="165">
        <f>IF(LEN(AG!K69)=8,LOOKUP(SCORE3!N$2,SCORE3!E:E,SCORE3!A:A),LOOKUP(AG!K69,SCORE3!E:E,SCORE3!A:A))</f>
        <v>0</v>
      </c>
      <c r="M69" s="144"/>
      <c r="N69" s="143">
        <f>LOOKUP(M69,SCORE3!C:C,SCORE3!A:A)</f>
        <v>0</v>
      </c>
      <c r="O69" s="144"/>
      <c r="P69" s="143">
        <f>LOOKUP(O69,SCORE3!K:K,SCORE3!L:L)</f>
        <v>0</v>
      </c>
      <c r="Q69" s="144"/>
      <c r="R69" s="140">
        <f>LOOKUP(Q69,SCORE3!H:H,SCORE3!G:G)</f>
        <v>0</v>
      </c>
      <c r="S69" s="144"/>
      <c r="T69" s="143">
        <f>LOOKUP(S69,SCORE3!I:I,SCORE3!G:G)</f>
        <v>0</v>
      </c>
      <c r="U69" s="139"/>
      <c r="V69" s="140">
        <f>LOOKUP(U69,SCORE3!J:J,SCORE3!G:G)</f>
        <v>0</v>
      </c>
      <c r="W69" s="239">
        <f t="shared" si="1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39"/>
      <c r="H70" s="140">
        <f>LOOKUP(G70,SCORE3!B:B,SCORE3!A:A)</f>
        <v>0</v>
      </c>
      <c r="I70" s="141"/>
      <c r="J70" s="142">
        <f>LOOKUP(I70,SCORE3!D:D,SCORE3!A:A)</f>
        <v>0</v>
      </c>
      <c r="K70" s="191"/>
      <c r="L70" s="165">
        <f>IF(LEN(AG!K70)=8,LOOKUP(SCORE3!N$2,SCORE3!E:E,SCORE3!A:A),LOOKUP(AG!K70,SCORE3!E:E,SCORE3!A:A))</f>
        <v>0</v>
      </c>
      <c r="M70" s="144"/>
      <c r="N70" s="143">
        <f>LOOKUP(M70,SCORE3!C:C,SCORE3!A:A)</f>
        <v>0</v>
      </c>
      <c r="O70" s="144"/>
      <c r="P70" s="143">
        <f>LOOKUP(O70,SCORE3!K:K,SCORE3!L:L)</f>
        <v>0</v>
      </c>
      <c r="Q70" s="144"/>
      <c r="R70" s="140">
        <f>LOOKUP(Q70,SCORE3!H:H,SCORE3!G:G)</f>
        <v>0</v>
      </c>
      <c r="S70" s="144"/>
      <c r="T70" s="143">
        <f>LOOKUP(S70,SCORE3!I:I,SCORE3!G:G)</f>
        <v>0</v>
      </c>
      <c r="U70" s="139"/>
      <c r="V70" s="140">
        <f>LOOKUP(U70,SCORE3!J:J,SCORE3!G:G)</f>
        <v>0</v>
      </c>
      <c r="W70" s="239">
        <f t="shared" si="1"/>
        <v>0</v>
      </c>
    </row>
    <row r="71" spans="2:23" ht="20.100000000000001" customHeight="1" x14ac:dyDescent="0.25">
      <c r="B71" s="120">
        <v>63</v>
      </c>
      <c r="C71" s="159"/>
      <c r="D71" s="108"/>
      <c r="E71" s="108"/>
      <c r="F71" s="162"/>
      <c r="G71" s="139"/>
      <c r="H71" s="140">
        <f>LOOKUP(G71,SCORE3!B:B,SCORE3!A:A)</f>
        <v>0</v>
      </c>
      <c r="I71" s="141"/>
      <c r="J71" s="142">
        <f>LOOKUP(I71,SCORE3!D:D,SCORE3!A:A)</f>
        <v>0</v>
      </c>
      <c r="K71" s="191"/>
      <c r="L71" s="165">
        <f>IF(LEN(AG!K71)=8,LOOKUP(SCORE3!N$2,SCORE3!E:E,SCORE3!A:A),LOOKUP(AG!K71,SCORE3!E:E,SCORE3!A:A))</f>
        <v>0</v>
      </c>
      <c r="M71" s="144"/>
      <c r="N71" s="143">
        <f>LOOKUP(M71,SCORE3!C:C,SCORE3!A:A)</f>
        <v>0</v>
      </c>
      <c r="O71" s="144"/>
      <c r="P71" s="143">
        <f>LOOKUP(O71,SCORE3!K:K,SCORE3!L:L)</f>
        <v>0</v>
      </c>
      <c r="Q71" s="144"/>
      <c r="R71" s="140">
        <f>LOOKUP(Q71,SCORE3!H:H,SCORE3!G:G)</f>
        <v>0</v>
      </c>
      <c r="S71" s="144"/>
      <c r="T71" s="143">
        <f>LOOKUP(S71,SCORE3!I:I,SCORE3!G:G)</f>
        <v>0</v>
      </c>
      <c r="U71" s="139"/>
      <c r="V71" s="140">
        <f>LOOKUP(U71,SCORE3!J:J,SCORE3!G:G)</f>
        <v>0</v>
      </c>
      <c r="W71" s="239">
        <f t="shared" si="1"/>
        <v>0</v>
      </c>
    </row>
    <row r="72" spans="2:23" ht="20.100000000000001" customHeight="1" x14ac:dyDescent="0.25">
      <c r="B72" s="120">
        <v>64</v>
      </c>
      <c r="C72" s="159"/>
      <c r="D72" s="108"/>
      <c r="E72" s="108"/>
      <c r="F72" s="162"/>
      <c r="G72" s="139"/>
      <c r="H72" s="140">
        <f>LOOKUP(G72,SCORE3!B:B,SCORE3!A:A)</f>
        <v>0</v>
      </c>
      <c r="I72" s="141"/>
      <c r="J72" s="142">
        <f>LOOKUP(I72,SCORE3!D:D,SCORE3!A:A)</f>
        <v>0</v>
      </c>
      <c r="K72" s="191"/>
      <c r="L72" s="165">
        <f>IF(LEN(AG!K72)=8,LOOKUP(SCORE3!N$2,SCORE3!E:E,SCORE3!A:A),LOOKUP(AG!K72,SCORE3!E:E,SCORE3!A:A))</f>
        <v>0</v>
      </c>
      <c r="M72" s="144"/>
      <c r="N72" s="143">
        <f>LOOKUP(M72,SCORE3!C:C,SCORE3!A:A)</f>
        <v>0</v>
      </c>
      <c r="O72" s="144"/>
      <c r="P72" s="143">
        <f>LOOKUP(O72,SCORE3!K:K,SCORE3!L:L)</f>
        <v>0</v>
      </c>
      <c r="Q72" s="144"/>
      <c r="R72" s="140">
        <f>LOOKUP(Q72,SCORE3!H:H,SCORE3!G:G)</f>
        <v>0</v>
      </c>
      <c r="S72" s="144"/>
      <c r="T72" s="143">
        <f>LOOKUP(S72,SCORE3!I:I,SCORE3!G:G)</f>
        <v>0</v>
      </c>
      <c r="U72" s="139"/>
      <c r="V72" s="140">
        <f>LOOKUP(U72,SCORE3!J:J,SCORE3!G:G)</f>
        <v>0</v>
      </c>
      <c r="W72" s="239">
        <f t="shared" si="1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3"/>
      <c r="G73" s="139"/>
      <c r="H73" s="140">
        <f>LOOKUP(G73,SCORE3!B:B,SCORE3!A:A)</f>
        <v>0</v>
      </c>
      <c r="I73" s="141"/>
      <c r="J73" s="142">
        <f>LOOKUP(I73,SCORE3!D:D,SCORE3!A:A)</f>
        <v>0</v>
      </c>
      <c r="K73" s="191"/>
      <c r="L73" s="165">
        <f>IF(LEN(AG!K73)=8,LOOKUP(SCORE3!N$2,SCORE3!E:E,SCORE3!A:A),LOOKUP(AG!K73,SCORE3!E:E,SCORE3!A:A))</f>
        <v>0</v>
      </c>
      <c r="M73" s="144"/>
      <c r="N73" s="143">
        <f>LOOKUP(M73,SCORE3!C:C,SCORE3!A:A)</f>
        <v>0</v>
      </c>
      <c r="O73" s="144"/>
      <c r="P73" s="143">
        <f>LOOKUP(O73,SCORE3!K:K,SCORE3!L:L)</f>
        <v>0</v>
      </c>
      <c r="Q73" s="144"/>
      <c r="R73" s="140">
        <f>LOOKUP(Q73,SCORE3!H:H,SCORE3!G:G)</f>
        <v>0</v>
      </c>
      <c r="S73" s="144"/>
      <c r="T73" s="143">
        <f>LOOKUP(S73,SCORE3!I:I,SCORE3!G:G)</f>
        <v>0</v>
      </c>
      <c r="U73" s="139"/>
      <c r="V73" s="140">
        <f>LOOKUP(U73,SCORE3!J:J,SCORE3!G:G)</f>
        <v>0</v>
      </c>
      <c r="W73" s="239">
        <f t="shared" ref="W73:W104" si="2">H73+J73+L73+N73+P73+R73+T73+V73</f>
        <v>0</v>
      </c>
    </row>
    <row r="74" spans="2:23" ht="20.100000000000001" customHeight="1" x14ac:dyDescent="0.25">
      <c r="B74" s="120">
        <v>66</v>
      </c>
      <c r="C74" s="160"/>
      <c r="D74" s="109"/>
      <c r="E74" s="109"/>
      <c r="F74" s="161"/>
      <c r="G74" s="139"/>
      <c r="H74" s="140">
        <f>LOOKUP(G74,SCORE3!B:B,SCORE3!A:A)</f>
        <v>0</v>
      </c>
      <c r="I74" s="141"/>
      <c r="J74" s="142">
        <f>LOOKUP(I74,SCORE3!D:D,SCORE3!A:A)</f>
        <v>0</v>
      </c>
      <c r="K74" s="191"/>
      <c r="L74" s="165">
        <f>IF(LEN(AG!K74)=8,LOOKUP(SCORE3!N$2,SCORE3!E:E,SCORE3!A:A),LOOKUP(AG!K74,SCORE3!E:E,SCORE3!A:A))</f>
        <v>0</v>
      </c>
      <c r="M74" s="144"/>
      <c r="N74" s="143">
        <f>LOOKUP(M74,SCORE3!C:C,SCORE3!A:A)</f>
        <v>0</v>
      </c>
      <c r="O74" s="144"/>
      <c r="P74" s="143">
        <f>LOOKUP(O74,SCORE3!K:K,SCORE3!L:L)</f>
        <v>0</v>
      </c>
      <c r="Q74" s="144"/>
      <c r="R74" s="140">
        <f>LOOKUP(Q74,SCORE3!H:H,SCORE3!G:G)</f>
        <v>0</v>
      </c>
      <c r="S74" s="144"/>
      <c r="T74" s="143">
        <f>LOOKUP(S74,SCORE3!I:I,SCORE3!G:G)</f>
        <v>0</v>
      </c>
      <c r="U74" s="139"/>
      <c r="V74" s="140">
        <f>LOOKUP(U74,SCORE3!J:J,SCORE3!G:G)</f>
        <v>0</v>
      </c>
      <c r="W74" s="239">
        <f t="shared" si="2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39"/>
      <c r="H75" s="140">
        <f>LOOKUP(G75,SCORE3!B:B,SCORE3!A:A)</f>
        <v>0</v>
      </c>
      <c r="I75" s="141"/>
      <c r="J75" s="142">
        <f>LOOKUP(I75,SCORE3!D:D,SCORE3!A:A)</f>
        <v>0</v>
      </c>
      <c r="K75" s="191"/>
      <c r="L75" s="165">
        <f>IF(LEN(AG!K75)=8,LOOKUP(SCORE3!N$2,SCORE3!E:E,SCORE3!A:A),LOOKUP(AG!K75,SCORE3!E:E,SCORE3!A:A))</f>
        <v>0</v>
      </c>
      <c r="M75" s="144"/>
      <c r="N75" s="143">
        <f>LOOKUP(M75,SCORE3!C:C,SCORE3!A:A)</f>
        <v>0</v>
      </c>
      <c r="O75" s="144"/>
      <c r="P75" s="143">
        <f>LOOKUP(O75,SCORE3!K:K,SCORE3!L:L)</f>
        <v>0</v>
      </c>
      <c r="Q75" s="144"/>
      <c r="R75" s="140">
        <f>LOOKUP(Q75,SCORE3!H:H,SCORE3!G:G)</f>
        <v>0</v>
      </c>
      <c r="S75" s="144"/>
      <c r="T75" s="143">
        <f>LOOKUP(S75,SCORE3!I:I,SCORE3!G:G)</f>
        <v>0</v>
      </c>
      <c r="U75" s="139"/>
      <c r="V75" s="140">
        <f>LOOKUP(U75,SCORE3!J:J,SCORE3!G:G)</f>
        <v>0</v>
      </c>
      <c r="W75" s="239">
        <f t="shared" si="2"/>
        <v>0</v>
      </c>
    </row>
    <row r="76" spans="2:23" ht="20.100000000000001" customHeight="1" x14ac:dyDescent="0.25">
      <c r="B76" s="120">
        <v>68</v>
      </c>
      <c r="C76" s="159"/>
      <c r="D76" s="108"/>
      <c r="E76" s="108"/>
      <c r="F76" s="162"/>
      <c r="G76" s="139"/>
      <c r="H76" s="140">
        <f>LOOKUP(G76,SCORE3!B:B,SCORE3!A:A)</f>
        <v>0</v>
      </c>
      <c r="I76" s="141"/>
      <c r="J76" s="142">
        <f>LOOKUP(I76,SCORE3!D:D,SCORE3!A:A)</f>
        <v>0</v>
      </c>
      <c r="K76" s="191"/>
      <c r="L76" s="165">
        <f>IF(LEN(AG!K76)=8,LOOKUP(SCORE3!N$2,SCORE3!E:E,SCORE3!A:A),LOOKUP(AG!K76,SCORE3!E:E,SCORE3!A:A))</f>
        <v>0</v>
      </c>
      <c r="M76" s="144"/>
      <c r="N76" s="143">
        <f>LOOKUP(M76,SCORE3!C:C,SCORE3!A:A)</f>
        <v>0</v>
      </c>
      <c r="O76" s="144"/>
      <c r="P76" s="143">
        <f>LOOKUP(O76,SCORE3!K:K,SCORE3!L:L)</f>
        <v>0</v>
      </c>
      <c r="Q76" s="144"/>
      <c r="R76" s="140">
        <f>LOOKUP(Q76,SCORE3!H:H,SCORE3!G:G)</f>
        <v>0</v>
      </c>
      <c r="S76" s="144"/>
      <c r="T76" s="143">
        <f>LOOKUP(S76,SCORE3!I:I,SCORE3!G:G)</f>
        <v>0</v>
      </c>
      <c r="U76" s="139"/>
      <c r="V76" s="140">
        <f>LOOKUP(U76,SCORE3!J:J,SCORE3!G:G)</f>
        <v>0</v>
      </c>
      <c r="W76" s="239">
        <f t="shared" si="2"/>
        <v>0</v>
      </c>
    </row>
    <row r="77" spans="2:23" ht="20.100000000000001" customHeight="1" x14ac:dyDescent="0.25">
      <c r="B77" s="120">
        <v>69</v>
      </c>
      <c r="C77" s="159"/>
      <c r="D77" s="108"/>
      <c r="E77" s="108"/>
      <c r="F77" s="162"/>
      <c r="G77" s="139"/>
      <c r="H77" s="140">
        <f>LOOKUP(G77,SCORE3!B:B,SCORE3!A:A)</f>
        <v>0</v>
      </c>
      <c r="I77" s="141"/>
      <c r="J77" s="142">
        <f>LOOKUP(I77,SCORE3!D:D,SCORE3!A:A)</f>
        <v>0</v>
      </c>
      <c r="K77" s="191"/>
      <c r="L77" s="165">
        <f>IF(LEN(AG!K77)=8,LOOKUP(SCORE3!N$2,SCORE3!E:E,SCORE3!A:A),LOOKUP(AG!K77,SCORE3!E:E,SCORE3!A:A))</f>
        <v>0</v>
      </c>
      <c r="M77" s="144"/>
      <c r="N77" s="143">
        <f>LOOKUP(M77,SCORE3!C:C,SCORE3!A:A)</f>
        <v>0</v>
      </c>
      <c r="O77" s="144"/>
      <c r="P77" s="143">
        <f>LOOKUP(O77,SCORE3!K:K,SCORE3!L:L)</f>
        <v>0</v>
      </c>
      <c r="Q77" s="144"/>
      <c r="R77" s="140">
        <f>LOOKUP(Q77,SCORE3!H:H,SCORE3!G:G)</f>
        <v>0</v>
      </c>
      <c r="S77" s="144"/>
      <c r="T77" s="143">
        <f>LOOKUP(S77,SCORE3!I:I,SCORE3!G:G)</f>
        <v>0</v>
      </c>
      <c r="U77" s="139"/>
      <c r="V77" s="140">
        <f>LOOKUP(U77,SCORE3!J:J,SCORE3!G:G)</f>
        <v>0</v>
      </c>
      <c r="W77" s="239">
        <f t="shared" si="2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3"/>
      <c r="G78" s="139"/>
      <c r="H78" s="140">
        <f>LOOKUP(G78,SCORE3!B:B,SCORE3!A:A)</f>
        <v>0</v>
      </c>
      <c r="I78" s="141"/>
      <c r="J78" s="142">
        <f>LOOKUP(I78,SCORE3!D:D,SCORE3!A:A)</f>
        <v>0</v>
      </c>
      <c r="K78" s="191"/>
      <c r="L78" s="165">
        <f>IF(LEN(AG!K78)=8,LOOKUP(SCORE3!N$2,SCORE3!E:E,SCORE3!A:A),LOOKUP(AG!K78,SCORE3!E:E,SCORE3!A:A))</f>
        <v>0</v>
      </c>
      <c r="M78" s="144"/>
      <c r="N78" s="143">
        <f>LOOKUP(M78,SCORE3!C:C,SCORE3!A:A)</f>
        <v>0</v>
      </c>
      <c r="O78" s="144"/>
      <c r="P78" s="143">
        <f>LOOKUP(O78,SCORE3!K:K,SCORE3!L:L)</f>
        <v>0</v>
      </c>
      <c r="Q78" s="144"/>
      <c r="R78" s="140">
        <f>LOOKUP(Q78,SCORE3!H:H,SCORE3!G:G)</f>
        <v>0</v>
      </c>
      <c r="S78" s="144"/>
      <c r="T78" s="143">
        <f>LOOKUP(S78,SCORE3!I:I,SCORE3!G:G)</f>
        <v>0</v>
      </c>
      <c r="U78" s="139"/>
      <c r="V78" s="140">
        <f>LOOKUP(U78,SCORE3!J:J,SCORE3!G:G)</f>
        <v>0</v>
      </c>
      <c r="W78" s="239">
        <f t="shared" si="2"/>
        <v>0</v>
      </c>
    </row>
    <row r="79" spans="2:23" ht="20.100000000000001" customHeight="1" x14ac:dyDescent="0.25">
      <c r="B79" s="120">
        <v>71</v>
      </c>
      <c r="C79" s="160"/>
      <c r="D79" s="109"/>
      <c r="E79" s="109"/>
      <c r="F79" s="161"/>
      <c r="G79" s="139"/>
      <c r="H79" s="140">
        <f>LOOKUP(G79,SCORE3!B:B,SCORE3!A:A)</f>
        <v>0</v>
      </c>
      <c r="I79" s="141"/>
      <c r="J79" s="142">
        <f>LOOKUP(I79,SCORE3!D:D,SCORE3!A:A)</f>
        <v>0</v>
      </c>
      <c r="K79" s="191"/>
      <c r="L79" s="165">
        <f>IF(LEN(AG!K79)=8,LOOKUP(SCORE3!N$2,SCORE3!E:E,SCORE3!A:A),LOOKUP(AG!K79,SCORE3!E:E,SCORE3!A:A))</f>
        <v>0</v>
      </c>
      <c r="M79" s="144"/>
      <c r="N79" s="143">
        <f>LOOKUP(M79,SCORE3!C:C,SCORE3!A:A)</f>
        <v>0</v>
      </c>
      <c r="O79" s="144"/>
      <c r="P79" s="143">
        <f>LOOKUP(O79,SCORE3!K:K,SCORE3!L:L)</f>
        <v>0</v>
      </c>
      <c r="Q79" s="144"/>
      <c r="R79" s="140">
        <f>LOOKUP(Q79,SCORE3!H:H,SCORE3!G:G)</f>
        <v>0</v>
      </c>
      <c r="S79" s="144"/>
      <c r="T79" s="143">
        <f>LOOKUP(S79,SCORE3!I:I,SCORE3!G:G)</f>
        <v>0</v>
      </c>
      <c r="U79" s="139"/>
      <c r="V79" s="140">
        <f>LOOKUP(U79,SCORE3!J:J,SCORE3!G:G)</f>
        <v>0</v>
      </c>
      <c r="W79" s="239">
        <f t="shared" si="2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39"/>
      <c r="H80" s="140">
        <f>LOOKUP(G80,SCORE3!B:B,SCORE3!A:A)</f>
        <v>0</v>
      </c>
      <c r="I80" s="141"/>
      <c r="J80" s="142">
        <f>LOOKUP(I80,SCORE3!D:D,SCORE3!A:A)</f>
        <v>0</v>
      </c>
      <c r="K80" s="191"/>
      <c r="L80" s="165">
        <f>IF(LEN(AG!K80)=8,LOOKUP(SCORE3!N$2,SCORE3!E:E,SCORE3!A:A),LOOKUP(AG!K80,SCORE3!E:E,SCORE3!A:A))</f>
        <v>0</v>
      </c>
      <c r="M80" s="144"/>
      <c r="N80" s="143">
        <f>LOOKUP(M80,SCORE3!C:C,SCORE3!A:A)</f>
        <v>0</v>
      </c>
      <c r="O80" s="144"/>
      <c r="P80" s="143">
        <f>LOOKUP(O80,SCORE3!K:K,SCORE3!L:L)</f>
        <v>0</v>
      </c>
      <c r="Q80" s="144"/>
      <c r="R80" s="140">
        <f>LOOKUP(Q80,SCORE3!H:H,SCORE3!G:G)</f>
        <v>0</v>
      </c>
      <c r="S80" s="144"/>
      <c r="T80" s="143">
        <f>LOOKUP(S80,SCORE3!I:I,SCORE3!G:G)</f>
        <v>0</v>
      </c>
      <c r="U80" s="139"/>
      <c r="V80" s="140">
        <f>LOOKUP(U80,SCORE3!J:J,SCORE3!G:G)</f>
        <v>0</v>
      </c>
      <c r="W80" s="239">
        <f t="shared" si="2"/>
        <v>0</v>
      </c>
    </row>
    <row r="81" spans="2:23" ht="20.100000000000001" customHeight="1" x14ac:dyDescent="0.25">
      <c r="B81" s="120">
        <v>73</v>
      </c>
      <c r="C81" s="159"/>
      <c r="D81" s="108"/>
      <c r="E81" s="108"/>
      <c r="F81" s="162"/>
      <c r="G81" s="139"/>
      <c r="H81" s="140">
        <f>LOOKUP(G81,SCORE3!B:B,SCORE3!A:A)</f>
        <v>0</v>
      </c>
      <c r="I81" s="141"/>
      <c r="J81" s="142">
        <f>LOOKUP(I81,SCORE3!D:D,SCORE3!A:A)</f>
        <v>0</v>
      </c>
      <c r="K81" s="191"/>
      <c r="L81" s="165">
        <f>IF(LEN(AG!K81)=8,LOOKUP(SCORE3!N$2,SCORE3!E:E,SCORE3!A:A),LOOKUP(AG!K81,SCORE3!E:E,SCORE3!A:A))</f>
        <v>0</v>
      </c>
      <c r="M81" s="144"/>
      <c r="N81" s="143">
        <f>LOOKUP(M81,SCORE3!C:C,SCORE3!A:A)</f>
        <v>0</v>
      </c>
      <c r="O81" s="144"/>
      <c r="P81" s="143">
        <f>LOOKUP(O81,SCORE3!K:K,SCORE3!L:L)</f>
        <v>0</v>
      </c>
      <c r="Q81" s="144"/>
      <c r="R81" s="140">
        <f>LOOKUP(Q81,SCORE3!H:H,SCORE3!G:G)</f>
        <v>0</v>
      </c>
      <c r="S81" s="144"/>
      <c r="T81" s="143">
        <f>LOOKUP(S81,SCORE3!I:I,SCORE3!G:G)</f>
        <v>0</v>
      </c>
      <c r="U81" s="139"/>
      <c r="V81" s="140">
        <f>LOOKUP(U81,SCORE3!J:J,SCORE3!G:G)</f>
        <v>0</v>
      </c>
      <c r="W81" s="239">
        <f t="shared" si="2"/>
        <v>0</v>
      </c>
    </row>
    <row r="82" spans="2:23" ht="20.100000000000001" customHeight="1" x14ac:dyDescent="0.25">
      <c r="B82" s="120">
        <v>74</v>
      </c>
      <c r="C82" s="159"/>
      <c r="D82" s="108"/>
      <c r="E82" s="108"/>
      <c r="F82" s="162"/>
      <c r="G82" s="139"/>
      <c r="H82" s="140">
        <f>LOOKUP(G82,SCORE3!B:B,SCORE3!A:A)</f>
        <v>0</v>
      </c>
      <c r="I82" s="141"/>
      <c r="J82" s="142">
        <f>LOOKUP(I82,SCORE3!D:D,SCORE3!A:A)</f>
        <v>0</v>
      </c>
      <c r="K82" s="191"/>
      <c r="L82" s="165">
        <f>IF(LEN(AG!K82)=8,LOOKUP(SCORE3!N$2,SCORE3!E:E,SCORE3!A:A),LOOKUP(AG!K82,SCORE3!E:E,SCORE3!A:A))</f>
        <v>0</v>
      </c>
      <c r="M82" s="144"/>
      <c r="N82" s="143">
        <f>LOOKUP(M82,SCORE3!C:C,SCORE3!A:A)</f>
        <v>0</v>
      </c>
      <c r="O82" s="144"/>
      <c r="P82" s="143">
        <f>LOOKUP(O82,SCORE3!K:K,SCORE3!L:L)</f>
        <v>0</v>
      </c>
      <c r="Q82" s="144"/>
      <c r="R82" s="140">
        <f>LOOKUP(Q82,SCORE3!H:H,SCORE3!G:G)</f>
        <v>0</v>
      </c>
      <c r="S82" s="144"/>
      <c r="T82" s="143">
        <f>LOOKUP(S82,SCORE3!I:I,SCORE3!G:G)</f>
        <v>0</v>
      </c>
      <c r="U82" s="139"/>
      <c r="V82" s="140">
        <f>LOOKUP(U82,SCORE3!J:J,SCORE3!G:G)</f>
        <v>0</v>
      </c>
      <c r="W82" s="239">
        <f t="shared" si="2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3"/>
      <c r="G83" s="139"/>
      <c r="H83" s="140">
        <f>LOOKUP(G83,SCORE3!B:B,SCORE3!A:A)</f>
        <v>0</v>
      </c>
      <c r="I83" s="141"/>
      <c r="J83" s="142">
        <f>LOOKUP(I83,SCORE3!D:D,SCORE3!A:A)</f>
        <v>0</v>
      </c>
      <c r="K83" s="191"/>
      <c r="L83" s="165">
        <f>IF(LEN(AG!K83)=8,LOOKUP(SCORE3!N$2,SCORE3!E:E,SCORE3!A:A),LOOKUP(AG!K83,SCORE3!E:E,SCORE3!A:A))</f>
        <v>0</v>
      </c>
      <c r="M83" s="144"/>
      <c r="N83" s="143">
        <f>LOOKUP(M83,SCORE3!C:C,SCORE3!A:A)</f>
        <v>0</v>
      </c>
      <c r="O83" s="144"/>
      <c r="P83" s="143">
        <f>LOOKUP(O83,SCORE3!K:K,SCORE3!L:L)</f>
        <v>0</v>
      </c>
      <c r="Q83" s="144"/>
      <c r="R83" s="140">
        <f>LOOKUP(Q83,SCORE3!H:H,SCORE3!G:G)</f>
        <v>0</v>
      </c>
      <c r="S83" s="144"/>
      <c r="T83" s="143">
        <f>LOOKUP(S83,SCORE3!I:I,SCORE3!G:G)</f>
        <v>0</v>
      </c>
      <c r="U83" s="139"/>
      <c r="V83" s="140">
        <f>LOOKUP(U83,SCORE3!J:J,SCORE3!G:G)</f>
        <v>0</v>
      </c>
      <c r="W83" s="239">
        <f t="shared" si="2"/>
        <v>0</v>
      </c>
    </row>
    <row r="84" spans="2:23" ht="20.100000000000001" customHeight="1" x14ac:dyDescent="0.25">
      <c r="B84" s="120">
        <v>76</v>
      </c>
      <c r="C84" s="160"/>
      <c r="D84" s="109"/>
      <c r="E84" s="109"/>
      <c r="F84" s="161"/>
      <c r="G84" s="139"/>
      <c r="H84" s="140">
        <f>LOOKUP(G84,SCORE3!B:B,SCORE3!A:A)</f>
        <v>0</v>
      </c>
      <c r="I84" s="141"/>
      <c r="J84" s="142">
        <f>LOOKUP(I84,SCORE3!D:D,SCORE3!A:A)</f>
        <v>0</v>
      </c>
      <c r="K84" s="191"/>
      <c r="L84" s="165">
        <f>IF(LEN(AG!K84)=8,LOOKUP(SCORE3!N$2,SCORE3!E:E,SCORE3!A:A),LOOKUP(AG!K84,SCORE3!E:E,SCORE3!A:A))</f>
        <v>0</v>
      </c>
      <c r="M84" s="144"/>
      <c r="N84" s="143">
        <f>LOOKUP(M84,SCORE3!C:C,SCORE3!A:A)</f>
        <v>0</v>
      </c>
      <c r="O84" s="144"/>
      <c r="P84" s="143">
        <f>LOOKUP(O84,SCORE3!K:K,SCORE3!L:L)</f>
        <v>0</v>
      </c>
      <c r="Q84" s="144"/>
      <c r="R84" s="140">
        <f>LOOKUP(Q84,SCORE3!H:H,SCORE3!G:G)</f>
        <v>0</v>
      </c>
      <c r="S84" s="144"/>
      <c r="T84" s="143">
        <f>LOOKUP(S84,SCORE3!I:I,SCORE3!G:G)</f>
        <v>0</v>
      </c>
      <c r="U84" s="139"/>
      <c r="V84" s="140">
        <f>LOOKUP(U84,SCORE3!J:J,SCORE3!G:G)</f>
        <v>0</v>
      </c>
      <c r="W84" s="239">
        <f t="shared" si="2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39"/>
      <c r="H85" s="140">
        <f>LOOKUP(G85,SCORE3!B:B,SCORE3!A:A)</f>
        <v>0</v>
      </c>
      <c r="I85" s="141"/>
      <c r="J85" s="142">
        <f>LOOKUP(I85,SCORE3!D:D,SCORE3!A:A)</f>
        <v>0</v>
      </c>
      <c r="K85" s="191"/>
      <c r="L85" s="165">
        <f>IF(LEN(AG!K85)=8,LOOKUP(SCORE3!N$2,SCORE3!E:E,SCORE3!A:A),LOOKUP(AG!K85,SCORE3!E:E,SCORE3!A:A))</f>
        <v>0</v>
      </c>
      <c r="M85" s="144"/>
      <c r="N85" s="143">
        <f>LOOKUP(M85,SCORE3!C:C,SCORE3!A:A)</f>
        <v>0</v>
      </c>
      <c r="O85" s="144"/>
      <c r="P85" s="143">
        <f>LOOKUP(O85,SCORE3!K:K,SCORE3!L:L)</f>
        <v>0</v>
      </c>
      <c r="Q85" s="144"/>
      <c r="R85" s="140">
        <f>LOOKUP(Q85,SCORE3!H:H,SCORE3!G:G)</f>
        <v>0</v>
      </c>
      <c r="S85" s="144"/>
      <c r="T85" s="143">
        <f>LOOKUP(S85,SCORE3!I:I,SCORE3!G:G)</f>
        <v>0</v>
      </c>
      <c r="U85" s="139"/>
      <c r="V85" s="140">
        <f>LOOKUP(U85,SCORE3!J:J,SCORE3!G:G)</f>
        <v>0</v>
      </c>
      <c r="W85" s="239">
        <f t="shared" si="2"/>
        <v>0</v>
      </c>
    </row>
    <row r="86" spans="2:23" ht="20.100000000000001" customHeight="1" x14ac:dyDescent="0.25">
      <c r="B86" s="120">
        <v>78</v>
      </c>
      <c r="C86" s="159"/>
      <c r="D86" s="108"/>
      <c r="E86" s="108"/>
      <c r="F86" s="162"/>
      <c r="G86" s="139"/>
      <c r="H86" s="140">
        <f>LOOKUP(G86,SCORE3!B:B,SCORE3!A:A)</f>
        <v>0</v>
      </c>
      <c r="I86" s="141"/>
      <c r="J86" s="142">
        <f>LOOKUP(I86,SCORE3!D:D,SCORE3!A:A)</f>
        <v>0</v>
      </c>
      <c r="K86" s="191"/>
      <c r="L86" s="165">
        <f>IF(LEN(AG!K86)=8,LOOKUP(SCORE3!N$2,SCORE3!E:E,SCORE3!A:A),LOOKUP(AG!K86,SCORE3!E:E,SCORE3!A:A))</f>
        <v>0</v>
      </c>
      <c r="M86" s="144"/>
      <c r="N86" s="143">
        <f>LOOKUP(M86,SCORE3!C:C,SCORE3!A:A)</f>
        <v>0</v>
      </c>
      <c r="O86" s="144"/>
      <c r="P86" s="143">
        <f>LOOKUP(O86,SCORE3!K:K,SCORE3!L:L)</f>
        <v>0</v>
      </c>
      <c r="Q86" s="144"/>
      <c r="R86" s="140">
        <f>LOOKUP(Q86,SCORE3!H:H,SCORE3!G:G)</f>
        <v>0</v>
      </c>
      <c r="S86" s="144"/>
      <c r="T86" s="143">
        <f>LOOKUP(S86,SCORE3!I:I,SCORE3!G:G)</f>
        <v>0</v>
      </c>
      <c r="U86" s="139"/>
      <c r="V86" s="140">
        <f>LOOKUP(U86,SCORE3!J:J,SCORE3!G:G)</f>
        <v>0</v>
      </c>
      <c r="W86" s="239">
        <f t="shared" si="2"/>
        <v>0</v>
      </c>
    </row>
    <row r="87" spans="2:23" ht="20.100000000000001" customHeight="1" x14ac:dyDescent="0.25">
      <c r="B87" s="120">
        <v>79</v>
      </c>
      <c r="C87" s="159"/>
      <c r="D87" s="108"/>
      <c r="E87" s="108"/>
      <c r="F87" s="162"/>
      <c r="G87" s="139"/>
      <c r="H87" s="140">
        <f>LOOKUP(G87,SCORE3!B:B,SCORE3!A:A)</f>
        <v>0</v>
      </c>
      <c r="I87" s="141"/>
      <c r="J87" s="142">
        <f>LOOKUP(I87,SCORE3!D:D,SCORE3!A:A)</f>
        <v>0</v>
      </c>
      <c r="K87" s="191"/>
      <c r="L87" s="165">
        <f>IF(LEN(AG!K87)=8,LOOKUP(SCORE3!N$2,SCORE3!E:E,SCORE3!A:A),LOOKUP(AG!K87,SCORE3!E:E,SCORE3!A:A))</f>
        <v>0</v>
      </c>
      <c r="M87" s="144"/>
      <c r="N87" s="143">
        <f>LOOKUP(M87,SCORE3!C:C,SCORE3!A:A)</f>
        <v>0</v>
      </c>
      <c r="O87" s="144"/>
      <c r="P87" s="143">
        <f>LOOKUP(O87,SCORE3!K:K,SCORE3!L:L)</f>
        <v>0</v>
      </c>
      <c r="Q87" s="144"/>
      <c r="R87" s="140">
        <f>LOOKUP(Q87,SCORE3!H:H,SCORE3!G:G)</f>
        <v>0</v>
      </c>
      <c r="S87" s="144"/>
      <c r="T87" s="143">
        <f>LOOKUP(S87,SCORE3!I:I,SCORE3!G:G)</f>
        <v>0</v>
      </c>
      <c r="U87" s="139"/>
      <c r="V87" s="140">
        <f>LOOKUP(U87,SCORE3!J:J,SCORE3!G:G)</f>
        <v>0</v>
      </c>
      <c r="W87" s="239">
        <f t="shared" si="2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3"/>
      <c r="G88" s="139"/>
      <c r="H88" s="140">
        <f>LOOKUP(G88,SCORE3!B:B,SCORE3!A:A)</f>
        <v>0</v>
      </c>
      <c r="I88" s="141"/>
      <c r="J88" s="142">
        <f>LOOKUP(I88,SCORE3!D:D,SCORE3!A:A)</f>
        <v>0</v>
      </c>
      <c r="K88" s="191"/>
      <c r="L88" s="165">
        <f>IF(LEN(AG!K88)=8,LOOKUP(SCORE3!N$2,SCORE3!E:E,SCORE3!A:A),LOOKUP(AG!K88,SCORE3!E:E,SCORE3!A:A))</f>
        <v>0</v>
      </c>
      <c r="M88" s="144"/>
      <c r="N88" s="143">
        <f>LOOKUP(M88,SCORE3!C:C,SCORE3!A:A)</f>
        <v>0</v>
      </c>
      <c r="O88" s="144"/>
      <c r="P88" s="143">
        <f>LOOKUP(O88,SCORE3!K:K,SCORE3!L:L)</f>
        <v>0</v>
      </c>
      <c r="Q88" s="144"/>
      <c r="R88" s="140">
        <f>LOOKUP(Q88,SCORE3!H:H,SCORE3!G:G)</f>
        <v>0</v>
      </c>
      <c r="S88" s="144"/>
      <c r="T88" s="143">
        <f>LOOKUP(S88,SCORE3!I:I,SCORE3!G:G)</f>
        <v>0</v>
      </c>
      <c r="U88" s="139"/>
      <c r="V88" s="140">
        <f>LOOKUP(U88,SCORE3!J:J,SCORE3!G:G)</f>
        <v>0</v>
      </c>
      <c r="W88" s="239">
        <f t="shared" si="2"/>
        <v>0</v>
      </c>
    </row>
    <row r="89" spans="2:23" ht="20.100000000000001" customHeight="1" x14ac:dyDescent="0.25">
      <c r="B89" s="120">
        <v>81</v>
      </c>
      <c r="C89" s="160"/>
      <c r="D89" s="109"/>
      <c r="E89" s="109"/>
      <c r="F89" s="161"/>
      <c r="G89" s="139"/>
      <c r="H89" s="140">
        <f>LOOKUP(G89,SCORE3!B:B,SCORE3!A:A)</f>
        <v>0</v>
      </c>
      <c r="I89" s="141"/>
      <c r="J89" s="142">
        <f>LOOKUP(I89,SCORE3!D:D,SCORE3!A:A)</f>
        <v>0</v>
      </c>
      <c r="K89" s="191"/>
      <c r="L89" s="165">
        <f>IF(LEN(AG!K89)=8,LOOKUP(SCORE3!N$2,SCORE3!E:E,SCORE3!A:A),LOOKUP(AG!K89,SCORE3!E:E,SCORE3!A:A))</f>
        <v>0</v>
      </c>
      <c r="M89" s="144"/>
      <c r="N89" s="143">
        <f>LOOKUP(M89,SCORE3!C:C,SCORE3!A:A)</f>
        <v>0</v>
      </c>
      <c r="O89" s="144"/>
      <c r="P89" s="143">
        <f>LOOKUP(O89,SCORE3!K:K,SCORE3!L:L)</f>
        <v>0</v>
      </c>
      <c r="Q89" s="144"/>
      <c r="R89" s="140">
        <f>LOOKUP(Q89,SCORE3!H:H,SCORE3!G:G)</f>
        <v>0</v>
      </c>
      <c r="S89" s="144"/>
      <c r="T89" s="143">
        <f>LOOKUP(S89,SCORE3!I:I,SCORE3!G:G)</f>
        <v>0</v>
      </c>
      <c r="U89" s="139"/>
      <c r="V89" s="140">
        <f>LOOKUP(U89,SCORE3!J:J,SCORE3!G:G)</f>
        <v>0</v>
      </c>
      <c r="W89" s="239">
        <f t="shared" si="2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39"/>
      <c r="H90" s="140">
        <f>LOOKUP(G90,SCORE3!B:B,SCORE3!A:A)</f>
        <v>0</v>
      </c>
      <c r="I90" s="141"/>
      <c r="J90" s="142">
        <f>LOOKUP(I90,SCORE3!D:D,SCORE3!A:A)</f>
        <v>0</v>
      </c>
      <c r="K90" s="191"/>
      <c r="L90" s="165">
        <f>IF(LEN(AG!K90)=8,LOOKUP(SCORE3!N$2,SCORE3!E:E,SCORE3!A:A),LOOKUP(AG!K90,SCORE3!E:E,SCORE3!A:A))</f>
        <v>0</v>
      </c>
      <c r="M90" s="144"/>
      <c r="N90" s="143">
        <f>LOOKUP(M90,SCORE3!C:C,SCORE3!A:A)</f>
        <v>0</v>
      </c>
      <c r="O90" s="144"/>
      <c r="P90" s="143">
        <f>LOOKUP(O90,SCORE3!K:K,SCORE3!L:L)</f>
        <v>0</v>
      </c>
      <c r="Q90" s="144"/>
      <c r="R90" s="140">
        <f>LOOKUP(Q90,SCORE3!H:H,SCORE3!G:G)</f>
        <v>0</v>
      </c>
      <c r="S90" s="144"/>
      <c r="T90" s="143">
        <f>LOOKUP(S90,SCORE3!I:I,SCORE3!G:G)</f>
        <v>0</v>
      </c>
      <c r="U90" s="139"/>
      <c r="V90" s="140">
        <f>LOOKUP(U90,SCORE3!J:J,SCORE3!G:G)</f>
        <v>0</v>
      </c>
      <c r="W90" s="239">
        <f t="shared" si="2"/>
        <v>0</v>
      </c>
    </row>
    <row r="91" spans="2:23" ht="20.100000000000001" customHeight="1" x14ac:dyDescent="0.25">
      <c r="B91" s="120">
        <v>83</v>
      </c>
      <c r="C91" s="159"/>
      <c r="D91" s="108"/>
      <c r="E91" s="108"/>
      <c r="F91" s="162"/>
      <c r="G91" s="139"/>
      <c r="H91" s="140">
        <f>LOOKUP(G91,SCORE3!B:B,SCORE3!A:A)</f>
        <v>0</v>
      </c>
      <c r="I91" s="141"/>
      <c r="J91" s="142">
        <f>LOOKUP(I91,SCORE3!D:D,SCORE3!A:A)</f>
        <v>0</v>
      </c>
      <c r="K91" s="191"/>
      <c r="L91" s="165">
        <f>IF(LEN(AG!K91)=8,LOOKUP(SCORE3!N$2,SCORE3!E:E,SCORE3!A:A),LOOKUP(AG!K91,SCORE3!E:E,SCORE3!A:A))</f>
        <v>0</v>
      </c>
      <c r="M91" s="144"/>
      <c r="N91" s="143">
        <f>LOOKUP(M91,SCORE3!C:C,SCORE3!A:A)</f>
        <v>0</v>
      </c>
      <c r="O91" s="144"/>
      <c r="P91" s="143">
        <f>LOOKUP(O91,SCORE3!K:K,SCORE3!L:L)</f>
        <v>0</v>
      </c>
      <c r="Q91" s="144"/>
      <c r="R91" s="140">
        <f>LOOKUP(Q91,SCORE3!H:H,SCORE3!G:G)</f>
        <v>0</v>
      </c>
      <c r="S91" s="144"/>
      <c r="T91" s="143">
        <f>LOOKUP(S91,SCORE3!I:I,SCORE3!G:G)</f>
        <v>0</v>
      </c>
      <c r="U91" s="139"/>
      <c r="V91" s="140">
        <f>LOOKUP(U91,SCORE3!J:J,SCORE3!G:G)</f>
        <v>0</v>
      </c>
      <c r="W91" s="239">
        <f t="shared" si="2"/>
        <v>0</v>
      </c>
    </row>
    <row r="92" spans="2:23" ht="20.100000000000001" customHeight="1" x14ac:dyDescent="0.25">
      <c r="B92" s="120">
        <v>84</v>
      </c>
      <c r="C92" s="159"/>
      <c r="D92" s="108"/>
      <c r="E92" s="108"/>
      <c r="F92" s="162"/>
      <c r="G92" s="139"/>
      <c r="H92" s="140">
        <f>LOOKUP(G92,SCORE3!B:B,SCORE3!A:A)</f>
        <v>0</v>
      </c>
      <c r="I92" s="141"/>
      <c r="J92" s="142">
        <f>LOOKUP(I92,SCORE3!D:D,SCORE3!A:A)</f>
        <v>0</v>
      </c>
      <c r="K92" s="191"/>
      <c r="L92" s="165">
        <f>IF(LEN(AG!K92)=8,LOOKUP(SCORE3!N$2,SCORE3!E:E,SCORE3!A:A),LOOKUP(AG!K92,SCORE3!E:E,SCORE3!A:A))</f>
        <v>0</v>
      </c>
      <c r="M92" s="144"/>
      <c r="N92" s="143">
        <f>LOOKUP(M92,SCORE3!C:C,SCORE3!A:A)</f>
        <v>0</v>
      </c>
      <c r="O92" s="144"/>
      <c r="P92" s="143">
        <f>LOOKUP(O92,SCORE3!K:K,SCORE3!L:L)</f>
        <v>0</v>
      </c>
      <c r="Q92" s="144"/>
      <c r="R92" s="140">
        <f>LOOKUP(Q92,SCORE3!H:H,SCORE3!G:G)</f>
        <v>0</v>
      </c>
      <c r="S92" s="144"/>
      <c r="T92" s="143">
        <f>LOOKUP(S92,SCORE3!I:I,SCORE3!G:G)</f>
        <v>0</v>
      </c>
      <c r="U92" s="139"/>
      <c r="V92" s="140">
        <f>LOOKUP(U92,SCORE3!J:J,SCORE3!G:G)</f>
        <v>0</v>
      </c>
      <c r="W92" s="239">
        <f t="shared" si="2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3"/>
      <c r="G93" s="139"/>
      <c r="H93" s="140">
        <f>LOOKUP(G93,SCORE3!B:B,SCORE3!A:A)</f>
        <v>0</v>
      </c>
      <c r="I93" s="141"/>
      <c r="J93" s="142">
        <f>LOOKUP(I93,SCORE3!D:D,SCORE3!A:A)</f>
        <v>0</v>
      </c>
      <c r="K93" s="191"/>
      <c r="L93" s="165">
        <f>IF(LEN(AG!K93)=8,LOOKUP(SCORE3!N$2,SCORE3!E:E,SCORE3!A:A),LOOKUP(AG!K93,SCORE3!E:E,SCORE3!A:A))</f>
        <v>0</v>
      </c>
      <c r="M93" s="144"/>
      <c r="N93" s="143">
        <f>LOOKUP(M93,SCORE3!C:C,SCORE3!A:A)</f>
        <v>0</v>
      </c>
      <c r="O93" s="144"/>
      <c r="P93" s="143">
        <f>LOOKUP(O93,SCORE3!K:K,SCORE3!L:L)</f>
        <v>0</v>
      </c>
      <c r="Q93" s="144"/>
      <c r="R93" s="140">
        <f>LOOKUP(Q93,SCORE3!H:H,SCORE3!G:G)</f>
        <v>0</v>
      </c>
      <c r="S93" s="144"/>
      <c r="T93" s="143">
        <f>LOOKUP(S93,SCORE3!I:I,SCORE3!G:G)</f>
        <v>0</v>
      </c>
      <c r="U93" s="139"/>
      <c r="V93" s="140">
        <f>LOOKUP(U93,SCORE3!J:J,SCORE3!G:G)</f>
        <v>0</v>
      </c>
      <c r="W93" s="239">
        <f t="shared" si="2"/>
        <v>0</v>
      </c>
    </row>
    <row r="94" spans="2:23" ht="20.100000000000001" customHeight="1" x14ac:dyDescent="0.25">
      <c r="B94" s="120">
        <v>86</v>
      </c>
      <c r="C94" s="160"/>
      <c r="D94" s="109"/>
      <c r="E94" s="109"/>
      <c r="F94" s="161"/>
      <c r="G94" s="139"/>
      <c r="H94" s="140">
        <f>LOOKUP(G94,SCORE3!B:B,SCORE3!A:A)</f>
        <v>0</v>
      </c>
      <c r="I94" s="141"/>
      <c r="J94" s="142">
        <f>LOOKUP(I94,SCORE3!D:D,SCORE3!A:A)</f>
        <v>0</v>
      </c>
      <c r="K94" s="191"/>
      <c r="L94" s="165">
        <f>IF(LEN(AG!K94)=8,LOOKUP(SCORE3!N$2,SCORE3!E:E,SCORE3!A:A),LOOKUP(AG!K94,SCORE3!E:E,SCORE3!A:A))</f>
        <v>0</v>
      </c>
      <c r="M94" s="144"/>
      <c r="N94" s="143">
        <f>LOOKUP(M94,SCORE3!C:C,SCORE3!A:A)</f>
        <v>0</v>
      </c>
      <c r="O94" s="144"/>
      <c r="P94" s="143">
        <f>LOOKUP(O94,SCORE3!K:K,SCORE3!L:L)</f>
        <v>0</v>
      </c>
      <c r="Q94" s="144"/>
      <c r="R94" s="140">
        <f>LOOKUP(Q94,SCORE3!H:H,SCORE3!G:G)</f>
        <v>0</v>
      </c>
      <c r="S94" s="144"/>
      <c r="T94" s="143">
        <f>LOOKUP(S94,SCORE3!I:I,SCORE3!G:G)</f>
        <v>0</v>
      </c>
      <c r="U94" s="139"/>
      <c r="V94" s="140">
        <f>LOOKUP(U94,SCORE3!J:J,SCORE3!G:G)</f>
        <v>0</v>
      </c>
      <c r="W94" s="239">
        <f t="shared" si="2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39"/>
      <c r="H95" s="140">
        <f>LOOKUP(G95,SCORE3!B:B,SCORE3!A:A)</f>
        <v>0</v>
      </c>
      <c r="I95" s="141"/>
      <c r="J95" s="142">
        <f>LOOKUP(I95,SCORE3!D:D,SCORE3!A:A)</f>
        <v>0</v>
      </c>
      <c r="K95" s="191"/>
      <c r="L95" s="165">
        <f>IF(LEN(AG!K95)=8,LOOKUP(SCORE3!N$2,SCORE3!E:E,SCORE3!A:A),LOOKUP(AG!K95,SCORE3!E:E,SCORE3!A:A))</f>
        <v>0</v>
      </c>
      <c r="M95" s="144"/>
      <c r="N95" s="143">
        <f>LOOKUP(M95,SCORE3!C:C,SCORE3!A:A)</f>
        <v>0</v>
      </c>
      <c r="O95" s="144"/>
      <c r="P95" s="143">
        <f>LOOKUP(O95,SCORE3!K:K,SCORE3!L:L)</f>
        <v>0</v>
      </c>
      <c r="Q95" s="144"/>
      <c r="R95" s="140">
        <f>LOOKUP(Q95,SCORE3!H:H,SCORE3!G:G)</f>
        <v>0</v>
      </c>
      <c r="S95" s="144"/>
      <c r="T95" s="143">
        <f>LOOKUP(S95,SCORE3!I:I,SCORE3!G:G)</f>
        <v>0</v>
      </c>
      <c r="U95" s="139"/>
      <c r="V95" s="140">
        <f>LOOKUP(U95,SCORE3!J:J,SCORE3!G:G)</f>
        <v>0</v>
      </c>
      <c r="W95" s="239">
        <f t="shared" si="2"/>
        <v>0</v>
      </c>
    </row>
    <row r="96" spans="2:23" ht="20.100000000000001" customHeight="1" x14ac:dyDescent="0.25">
      <c r="B96" s="120">
        <v>88</v>
      </c>
      <c r="C96" s="159"/>
      <c r="D96" s="108"/>
      <c r="E96" s="108"/>
      <c r="F96" s="162"/>
      <c r="G96" s="139"/>
      <c r="H96" s="140">
        <f>LOOKUP(G96,SCORE3!B:B,SCORE3!A:A)</f>
        <v>0</v>
      </c>
      <c r="I96" s="141"/>
      <c r="J96" s="142">
        <f>LOOKUP(I96,SCORE3!D:D,SCORE3!A:A)</f>
        <v>0</v>
      </c>
      <c r="K96" s="191"/>
      <c r="L96" s="165">
        <f>IF(LEN(AG!K96)=8,LOOKUP(SCORE3!N$2,SCORE3!E:E,SCORE3!A:A),LOOKUP(AG!K96,SCORE3!E:E,SCORE3!A:A))</f>
        <v>0</v>
      </c>
      <c r="M96" s="144"/>
      <c r="N96" s="143">
        <f>LOOKUP(M96,SCORE3!C:C,SCORE3!A:A)</f>
        <v>0</v>
      </c>
      <c r="O96" s="144"/>
      <c r="P96" s="143">
        <f>LOOKUP(O96,SCORE3!K:K,SCORE3!L:L)</f>
        <v>0</v>
      </c>
      <c r="Q96" s="144"/>
      <c r="R96" s="140">
        <f>LOOKUP(Q96,SCORE3!H:H,SCORE3!G:G)</f>
        <v>0</v>
      </c>
      <c r="S96" s="144"/>
      <c r="T96" s="143">
        <f>LOOKUP(S96,SCORE3!I:I,SCORE3!G:G)</f>
        <v>0</v>
      </c>
      <c r="U96" s="139"/>
      <c r="V96" s="140">
        <f>LOOKUP(U96,SCORE3!J:J,SCORE3!G:G)</f>
        <v>0</v>
      </c>
      <c r="W96" s="239">
        <f t="shared" si="2"/>
        <v>0</v>
      </c>
    </row>
    <row r="97" spans="2:23" ht="20.100000000000001" customHeight="1" x14ac:dyDescent="0.25">
      <c r="B97" s="120">
        <v>89</v>
      </c>
      <c r="C97" s="159"/>
      <c r="D97" s="108"/>
      <c r="E97" s="108"/>
      <c r="F97" s="162"/>
      <c r="G97" s="139"/>
      <c r="H97" s="140">
        <f>LOOKUP(G97,SCORE3!B:B,SCORE3!A:A)</f>
        <v>0</v>
      </c>
      <c r="I97" s="141"/>
      <c r="J97" s="142">
        <f>LOOKUP(I97,SCORE3!D:D,SCORE3!A:A)</f>
        <v>0</v>
      </c>
      <c r="K97" s="191"/>
      <c r="L97" s="165">
        <f>IF(LEN(AG!K97)=8,LOOKUP(SCORE3!N$2,SCORE3!E:E,SCORE3!A:A),LOOKUP(AG!K97,SCORE3!E:E,SCORE3!A:A))</f>
        <v>0</v>
      </c>
      <c r="M97" s="144"/>
      <c r="N97" s="143">
        <f>LOOKUP(M97,SCORE3!C:C,SCORE3!A:A)</f>
        <v>0</v>
      </c>
      <c r="O97" s="144"/>
      <c r="P97" s="143">
        <f>LOOKUP(O97,SCORE3!K:K,SCORE3!L:L)</f>
        <v>0</v>
      </c>
      <c r="Q97" s="144"/>
      <c r="R97" s="140">
        <f>LOOKUP(Q97,SCORE3!H:H,SCORE3!G:G)</f>
        <v>0</v>
      </c>
      <c r="S97" s="144"/>
      <c r="T97" s="143">
        <f>LOOKUP(S97,SCORE3!I:I,SCORE3!G:G)</f>
        <v>0</v>
      </c>
      <c r="U97" s="139"/>
      <c r="V97" s="140">
        <f>LOOKUP(U97,SCORE3!J:J,SCORE3!G:G)</f>
        <v>0</v>
      </c>
      <c r="W97" s="239">
        <f t="shared" si="2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3"/>
      <c r="G98" s="139"/>
      <c r="H98" s="140">
        <f>LOOKUP(G98,SCORE3!B:B,SCORE3!A:A)</f>
        <v>0</v>
      </c>
      <c r="I98" s="141"/>
      <c r="J98" s="142">
        <f>LOOKUP(I98,SCORE3!D:D,SCORE3!A:A)</f>
        <v>0</v>
      </c>
      <c r="K98" s="191"/>
      <c r="L98" s="165">
        <f>IF(LEN(AG!K98)=8,LOOKUP(SCORE3!N$2,SCORE3!E:E,SCORE3!A:A),LOOKUP(AG!K98,SCORE3!E:E,SCORE3!A:A))</f>
        <v>0</v>
      </c>
      <c r="M98" s="144"/>
      <c r="N98" s="143">
        <f>LOOKUP(M98,SCORE3!C:C,SCORE3!A:A)</f>
        <v>0</v>
      </c>
      <c r="O98" s="144"/>
      <c r="P98" s="143">
        <f>LOOKUP(O98,SCORE3!K:K,SCORE3!L:L)</f>
        <v>0</v>
      </c>
      <c r="Q98" s="144"/>
      <c r="R98" s="140">
        <f>LOOKUP(Q98,SCORE3!H:H,SCORE3!G:G)</f>
        <v>0</v>
      </c>
      <c r="S98" s="144"/>
      <c r="T98" s="143">
        <f>LOOKUP(S98,SCORE3!I:I,SCORE3!G:G)</f>
        <v>0</v>
      </c>
      <c r="U98" s="139"/>
      <c r="V98" s="140">
        <f>LOOKUP(U98,SCORE3!J:J,SCORE3!G:G)</f>
        <v>0</v>
      </c>
      <c r="W98" s="239">
        <f t="shared" si="2"/>
        <v>0</v>
      </c>
    </row>
    <row r="99" spans="2:23" ht="20.100000000000001" customHeight="1" x14ac:dyDescent="0.25">
      <c r="B99" s="120">
        <v>91</v>
      </c>
      <c r="C99" s="160"/>
      <c r="D99" s="109"/>
      <c r="E99" s="109"/>
      <c r="F99" s="161"/>
      <c r="G99" s="139"/>
      <c r="H99" s="140">
        <f>LOOKUP(G99,SCORE3!B:B,SCORE3!A:A)</f>
        <v>0</v>
      </c>
      <c r="I99" s="141"/>
      <c r="J99" s="142">
        <f>LOOKUP(I99,SCORE3!D:D,SCORE3!A:A)</f>
        <v>0</v>
      </c>
      <c r="K99" s="191"/>
      <c r="L99" s="165">
        <f>IF(LEN(AG!K99)=8,LOOKUP(SCORE3!N$2,SCORE3!E:E,SCORE3!A:A),LOOKUP(AG!K99,SCORE3!E:E,SCORE3!A:A))</f>
        <v>0</v>
      </c>
      <c r="M99" s="144"/>
      <c r="N99" s="143">
        <f>LOOKUP(M99,SCORE3!C:C,SCORE3!A:A)</f>
        <v>0</v>
      </c>
      <c r="O99" s="144"/>
      <c r="P99" s="143">
        <f>LOOKUP(O99,SCORE3!K:K,SCORE3!L:L)</f>
        <v>0</v>
      </c>
      <c r="Q99" s="144"/>
      <c r="R99" s="140">
        <f>LOOKUP(Q99,SCORE3!H:H,SCORE3!G:G)</f>
        <v>0</v>
      </c>
      <c r="S99" s="144"/>
      <c r="T99" s="143">
        <f>LOOKUP(S99,SCORE3!I:I,SCORE3!G:G)</f>
        <v>0</v>
      </c>
      <c r="U99" s="139"/>
      <c r="V99" s="140">
        <f>LOOKUP(U99,SCORE3!J:J,SCORE3!G:G)</f>
        <v>0</v>
      </c>
      <c r="W99" s="239">
        <f t="shared" si="2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39"/>
      <c r="H100" s="140">
        <f>LOOKUP(G100,SCORE3!B:B,SCORE3!A:A)</f>
        <v>0</v>
      </c>
      <c r="I100" s="141"/>
      <c r="J100" s="142">
        <f>LOOKUP(I100,SCORE3!D:D,SCORE3!A:A)</f>
        <v>0</v>
      </c>
      <c r="K100" s="191"/>
      <c r="L100" s="165">
        <f>IF(LEN(AG!K100)=8,LOOKUP(SCORE3!N$2,SCORE3!E:E,SCORE3!A:A),LOOKUP(AG!K100,SCORE3!E:E,SCORE3!A:A))</f>
        <v>0</v>
      </c>
      <c r="M100" s="144"/>
      <c r="N100" s="143">
        <f>LOOKUP(M100,SCORE3!C:C,SCORE3!A:A)</f>
        <v>0</v>
      </c>
      <c r="O100" s="144"/>
      <c r="P100" s="143">
        <f>LOOKUP(O100,SCORE3!K:K,SCORE3!L:L)</f>
        <v>0</v>
      </c>
      <c r="Q100" s="144"/>
      <c r="R100" s="140">
        <f>LOOKUP(Q100,SCORE3!H:H,SCORE3!G:G)</f>
        <v>0</v>
      </c>
      <c r="S100" s="144"/>
      <c r="T100" s="143">
        <f>LOOKUP(S100,SCORE3!I:I,SCORE3!G:G)</f>
        <v>0</v>
      </c>
      <c r="U100" s="139"/>
      <c r="V100" s="140">
        <f>LOOKUP(U100,SCORE3!J:J,SCORE3!G:G)</f>
        <v>0</v>
      </c>
      <c r="W100" s="239">
        <f t="shared" si="2"/>
        <v>0</v>
      </c>
    </row>
    <row r="101" spans="2:23" ht="20.100000000000001" customHeight="1" x14ac:dyDescent="0.25">
      <c r="B101" s="120">
        <v>93</v>
      </c>
      <c r="C101" s="159"/>
      <c r="D101" s="108"/>
      <c r="E101" s="108"/>
      <c r="F101" s="162"/>
      <c r="G101" s="139"/>
      <c r="H101" s="140">
        <f>LOOKUP(G101,SCORE3!B:B,SCORE3!A:A)</f>
        <v>0</v>
      </c>
      <c r="I101" s="141"/>
      <c r="J101" s="142">
        <f>LOOKUP(I101,SCORE3!D:D,SCORE3!A:A)</f>
        <v>0</v>
      </c>
      <c r="K101" s="191"/>
      <c r="L101" s="165">
        <f>IF(LEN(AG!K101)=8,LOOKUP(SCORE3!N$2,SCORE3!E:E,SCORE3!A:A),LOOKUP(AG!K101,SCORE3!E:E,SCORE3!A:A))</f>
        <v>0</v>
      </c>
      <c r="M101" s="144"/>
      <c r="N101" s="143">
        <f>LOOKUP(M101,SCORE3!C:C,SCORE3!A:A)</f>
        <v>0</v>
      </c>
      <c r="O101" s="144"/>
      <c r="P101" s="143">
        <f>LOOKUP(O101,SCORE3!K:K,SCORE3!L:L)</f>
        <v>0</v>
      </c>
      <c r="Q101" s="144"/>
      <c r="R101" s="140">
        <f>LOOKUP(Q101,SCORE3!H:H,SCORE3!G:G)</f>
        <v>0</v>
      </c>
      <c r="S101" s="144"/>
      <c r="T101" s="143">
        <f>LOOKUP(S101,SCORE3!I:I,SCORE3!G:G)</f>
        <v>0</v>
      </c>
      <c r="U101" s="139"/>
      <c r="V101" s="140">
        <f>LOOKUP(U101,SCORE3!J:J,SCORE3!G:G)</f>
        <v>0</v>
      </c>
      <c r="W101" s="239">
        <f t="shared" si="2"/>
        <v>0</v>
      </c>
    </row>
    <row r="102" spans="2:23" ht="20.100000000000001" customHeight="1" x14ac:dyDescent="0.25">
      <c r="B102" s="120">
        <v>94</v>
      </c>
      <c r="C102" s="159"/>
      <c r="D102" s="108"/>
      <c r="E102" s="108"/>
      <c r="F102" s="162"/>
      <c r="G102" s="139"/>
      <c r="H102" s="140">
        <f>LOOKUP(G102,SCORE3!B:B,SCORE3!A:A)</f>
        <v>0</v>
      </c>
      <c r="I102" s="141"/>
      <c r="J102" s="142">
        <f>LOOKUP(I102,SCORE3!D:D,SCORE3!A:A)</f>
        <v>0</v>
      </c>
      <c r="K102" s="191"/>
      <c r="L102" s="165">
        <f>IF(LEN(AG!K102)=8,LOOKUP(SCORE3!N$2,SCORE3!E:E,SCORE3!A:A),LOOKUP(AG!K102,SCORE3!E:E,SCORE3!A:A))</f>
        <v>0</v>
      </c>
      <c r="M102" s="144"/>
      <c r="N102" s="143">
        <f>LOOKUP(M102,SCORE3!C:C,SCORE3!A:A)</f>
        <v>0</v>
      </c>
      <c r="O102" s="144"/>
      <c r="P102" s="143">
        <f>LOOKUP(O102,SCORE3!K:K,SCORE3!L:L)</f>
        <v>0</v>
      </c>
      <c r="Q102" s="144"/>
      <c r="R102" s="140">
        <f>LOOKUP(Q102,SCORE3!H:H,SCORE3!G:G)</f>
        <v>0</v>
      </c>
      <c r="S102" s="144"/>
      <c r="T102" s="143">
        <f>LOOKUP(S102,SCORE3!I:I,SCORE3!G:G)</f>
        <v>0</v>
      </c>
      <c r="U102" s="139"/>
      <c r="V102" s="140">
        <f>LOOKUP(U102,SCORE3!J:J,SCORE3!G:G)</f>
        <v>0</v>
      </c>
      <c r="W102" s="239">
        <f t="shared" si="2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3"/>
      <c r="G103" s="139"/>
      <c r="H103" s="140">
        <f>LOOKUP(G103,SCORE3!B:B,SCORE3!A:A)</f>
        <v>0</v>
      </c>
      <c r="I103" s="141"/>
      <c r="J103" s="142">
        <f>LOOKUP(I103,SCORE3!D:D,SCORE3!A:A)</f>
        <v>0</v>
      </c>
      <c r="K103" s="191"/>
      <c r="L103" s="165">
        <f>IF(LEN(AG!K103)=8,LOOKUP(SCORE3!N$2,SCORE3!E:E,SCORE3!A:A),LOOKUP(AG!K103,SCORE3!E:E,SCORE3!A:A))</f>
        <v>0</v>
      </c>
      <c r="M103" s="144"/>
      <c r="N103" s="143">
        <f>LOOKUP(M103,SCORE3!C:C,SCORE3!A:A)</f>
        <v>0</v>
      </c>
      <c r="O103" s="144"/>
      <c r="P103" s="143">
        <f>LOOKUP(O103,SCORE3!K:K,SCORE3!L:L)</f>
        <v>0</v>
      </c>
      <c r="Q103" s="144"/>
      <c r="R103" s="140">
        <f>LOOKUP(Q103,SCORE3!H:H,SCORE3!G:G)</f>
        <v>0</v>
      </c>
      <c r="S103" s="144"/>
      <c r="T103" s="143">
        <f>LOOKUP(S103,SCORE3!I:I,SCORE3!G:G)</f>
        <v>0</v>
      </c>
      <c r="U103" s="139"/>
      <c r="V103" s="140">
        <f>LOOKUP(U103,SCORE3!J:J,SCORE3!G:G)</f>
        <v>0</v>
      </c>
      <c r="W103" s="239">
        <f t="shared" si="2"/>
        <v>0</v>
      </c>
    </row>
    <row r="104" spans="2:23" ht="20.100000000000001" customHeight="1" x14ac:dyDescent="0.25">
      <c r="B104" s="120">
        <v>96</v>
      </c>
      <c r="C104" s="160"/>
      <c r="D104" s="109"/>
      <c r="E104" s="109"/>
      <c r="F104" s="161"/>
      <c r="G104" s="139"/>
      <c r="H104" s="140">
        <f>LOOKUP(G104,SCORE3!B:B,SCORE3!A:A)</f>
        <v>0</v>
      </c>
      <c r="I104" s="141"/>
      <c r="J104" s="142">
        <f>LOOKUP(I104,SCORE3!D:D,SCORE3!A:A)</f>
        <v>0</v>
      </c>
      <c r="K104" s="191"/>
      <c r="L104" s="165">
        <f>IF(LEN(AG!K104)=8,LOOKUP(SCORE3!N$2,SCORE3!E:E,SCORE3!A:A),LOOKUP(AG!K104,SCORE3!E:E,SCORE3!A:A))</f>
        <v>0</v>
      </c>
      <c r="M104" s="144"/>
      <c r="N104" s="143">
        <f>LOOKUP(M104,SCORE3!C:C,SCORE3!A:A)</f>
        <v>0</v>
      </c>
      <c r="O104" s="144"/>
      <c r="P104" s="143">
        <f>LOOKUP(O104,SCORE3!K:K,SCORE3!L:L)</f>
        <v>0</v>
      </c>
      <c r="Q104" s="144"/>
      <c r="R104" s="140">
        <f>LOOKUP(Q104,SCORE3!H:H,SCORE3!G:G)</f>
        <v>0</v>
      </c>
      <c r="S104" s="144"/>
      <c r="T104" s="143">
        <f>LOOKUP(S104,SCORE3!I:I,SCORE3!G:G)</f>
        <v>0</v>
      </c>
      <c r="U104" s="139"/>
      <c r="V104" s="140">
        <f>LOOKUP(U104,SCORE3!J:J,SCORE3!G:G)</f>
        <v>0</v>
      </c>
      <c r="W104" s="239">
        <f t="shared" si="2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39"/>
      <c r="H105" s="140">
        <f>LOOKUP(G105,SCORE3!B:B,SCORE3!A:A)</f>
        <v>0</v>
      </c>
      <c r="I105" s="141"/>
      <c r="J105" s="142">
        <f>LOOKUP(I105,SCORE3!D:D,SCORE3!A:A)</f>
        <v>0</v>
      </c>
      <c r="K105" s="191"/>
      <c r="L105" s="165">
        <f>IF(LEN(AG!K105)=8,LOOKUP(SCORE3!N$2,SCORE3!E:E,SCORE3!A:A),LOOKUP(AG!K105,SCORE3!E:E,SCORE3!A:A))</f>
        <v>0</v>
      </c>
      <c r="M105" s="144"/>
      <c r="N105" s="143">
        <f>LOOKUP(M105,SCORE3!C:C,SCORE3!A:A)</f>
        <v>0</v>
      </c>
      <c r="O105" s="144"/>
      <c r="P105" s="143">
        <f>LOOKUP(O105,SCORE3!K:K,SCORE3!L:L)</f>
        <v>0</v>
      </c>
      <c r="Q105" s="144"/>
      <c r="R105" s="140">
        <f>LOOKUP(Q105,SCORE3!H:H,SCORE3!G:G)</f>
        <v>0</v>
      </c>
      <c r="S105" s="144"/>
      <c r="T105" s="143">
        <f>LOOKUP(S105,SCORE3!I:I,SCORE3!G:G)</f>
        <v>0</v>
      </c>
      <c r="U105" s="139"/>
      <c r="V105" s="140">
        <f>LOOKUP(U105,SCORE3!J:J,SCORE3!G:G)</f>
        <v>0</v>
      </c>
      <c r="W105" s="239">
        <f t="shared" ref="W105:W108" si="3">H105+J105+L105+N105+P105+R105+T105+V105</f>
        <v>0</v>
      </c>
    </row>
    <row r="106" spans="2:23" ht="20.100000000000001" customHeight="1" x14ac:dyDescent="0.25">
      <c r="B106" s="120">
        <v>98</v>
      </c>
      <c r="C106" s="159"/>
      <c r="D106" s="108"/>
      <c r="E106" s="108"/>
      <c r="F106" s="162"/>
      <c r="G106" s="139"/>
      <c r="H106" s="140">
        <f>LOOKUP(G106,SCORE3!B:B,SCORE3!A:A)</f>
        <v>0</v>
      </c>
      <c r="I106" s="141"/>
      <c r="J106" s="142">
        <f>LOOKUP(I106,SCORE3!D:D,SCORE3!A:A)</f>
        <v>0</v>
      </c>
      <c r="K106" s="191"/>
      <c r="L106" s="165">
        <f>IF(LEN(AG!K106)=8,LOOKUP(SCORE3!N$2,SCORE3!E:E,SCORE3!A:A),LOOKUP(AG!K106,SCORE3!E:E,SCORE3!A:A))</f>
        <v>0</v>
      </c>
      <c r="M106" s="144"/>
      <c r="N106" s="143">
        <f>LOOKUP(M106,SCORE3!C:C,SCORE3!A:A)</f>
        <v>0</v>
      </c>
      <c r="O106" s="144"/>
      <c r="P106" s="143">
        <f>LOOKUP(O106,SCORE3!K:K,SCORE3!L:L)</f>
        <v>0</v>
      </c>
      <c r="Q106" s="144"/>
      <c r="R106" s="140">
        <f>LOOKUP(Q106,SCORE3!H:H,SCORE3!G:G)</f>
        <v>0</v>
      </c>
      <c r="S106" s="144"/>
      <c r="T106" s="143">
        <f>LOOKUP(S106,SCORE3!I:I,SCORE3!G:G)</f>
        <v>0</v>
      </c>
      <c r="U106" s="139"/>
      <c r="V106" s="140">
        <f>LOOKUP(U106,SCORE3!J:J,SCORE3!G:G)</f>
        <v>0</v>
      </c>
      <c r="W106" s="239">
        <f t="shared" si="3"/>
        <v>0</v>
      </c>
    </row>
    <row r="107" spans="2:23" ht="20.100000000000001" customHeight="1" x14ac:dyDescent="0.25">
      <c r="B107" s="120">
        <v>99</v>
      </c>
      <c r="C107" s="159"/>
      <c r="D107" s="108"/>
      <c r="E107" s="108"/>
      <c r="F107" s="162"/>
      <c r="G107" s="139"/>
      <c r="H107" s="140">
        <f>LOOKUP(G107,SCORE3!B:B,SCORE3!A:A)</f>
        <v>0</v>
      </c>
      <c r="I107" s="141"/>
      <c r="J107" s="142">
        <f>LOOKUP(I107,SCORE3!D:D,SCORE3!A:A)</f>
        <v>0</v>
      </c>
      <c r="K107" s="191"/>
      <c r="L107" s="165">
        <f>IF(LEN(AG!K107)=8,LOOKUP(SCORE3!N$2,SCORE3!E:E,SCORE3!A:A),LOOKUP(AG!K107,SCORE3!E:E,SCORE3!A:A))</f>
        <v>0</v>
      </c>
      <c r="M107" s="144"/>
      <c r="N107" s="143">
        <f>LOOKUP(M107,SCORE3!C:C,SCORE3!A:A)</f>
        <v>0</v>
      </c>
      <c r="O107" s="144"/>
      <c r="P107" s="143">
        <f>LOOKUP(O107,SCORE3!K:K,SCORE3!L:L)</f>
        <v>0</v>
      </c>
      <c r="Q107" s="144"/>
      <c r="R107" s="140">
        <f>LOOKUP(Q107,SCORE3!H:H,SCORE3!G:G)</f>
        <v>0</v>
      </c>
      <c r="S107" s="144"/>
      <c r="T107" s="143">
        <f>LOOKUP(S107,SCORE3!I:I,SCORE3!G:G)</f>
        <v>0</v>
      </c>
      <c r="U107" s="139"/>
      <c r="V107" s="140">
        <f>LOOKUP(U107,SCORE3!J:J,SCORE3!G:G)</f>
        <v>0</v>
      </c>
      <c r="W107" s="239">
        <f t="shared" si="3"/>
        <v>0</v>
      </c>
    </row>
    <row r="108" spans="2:23" ht="20.100000000000001" customHeight="1" thickBot="1" x14ac:dyDescent="0.3">
      <c r="B108" s="126">
        <v>100</v>
      </c>
      <c r="C108" s="107"/>
      <c r="D108" s="110"/>
      <c r="E108" s="110"/>
      <c r="F108" s="164"/>
      <c r="G108" s="145"/>
      <c r="H108" s="146">
        <f>LOOKUP(G108,SCORE3!B:B,SCORE3!A:A)</f>
        <v>0</v>
      </c>
      <c r="I108" s="147"/>
      <c r="J108" s="128">
        <f>LOOKUP(I108,SCORE3!D:D,SCORE3!A:A)</f>
        <v>0</v>
      </c>
      <c r="K108" s="192"/>
      <c r="L108" s="240">
        <f>IF(LEN(AG!K108)=8,LOOKUP(SCORE3!N$2,SCORE3!E:E,SCORE3!A:A),LOOKUP(AG!K108,SCORE3!E:E,SCORE3!A:A))</f>
        <v>0</v>
      </c>
      <c r="M108" s="149"/>
      <c r="N108" s="148">
        <f>LOOKUP(M108,SCORE3!C:C,SCORE3!A:A)</f>
        <v>0</v>
      </c>
      <c r="O108" s="149"/>
      <c r="P108" s="148">
        <f>LOOKUP(O108,SCORE3!K:K,SCORE3!L:L)</f>
        <v>0</v>
      </c>
      <c r="Q108" s="149"/>
      <c r="R108" s="146">
        <f>LOOKUP(Q108,SCORE3!H:H,SCORE3!G:G)</f>
        <v>0</v>
      </c>
      <c r="S108" s="149"/>
      <c r="T108" s="148">
        <f>LOOKUP(S108,SCORE3!I:I,SCORE3!G:G)</f>
        <v>0</v>
      </c>
      <c r="U108" s="145"/>
      <c r="V108" s="146">
        <f>LOOKUP(U108,SCORE3!J:J,SCORE3!G:G)</f>
        <v>0</v>
      </c>
      <c r="W108" s="241">
        <f t="shared" si="3"/>
        <v>0</v>
      </c>
    </row>
    <row r="109" spans="2:23" ht="15" x14ac:dyDescent="0.25">
      <c r="G109" s="150"/>
      <c r="H109" s="6"/>
      <c r="I109" s="151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0"/>
      <c r="H110" s="6"/>
      <c r="I110" s="151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0"/>
      <c r="H111" s="6"/>
      <c r="I111" s="151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0"/>
      <c r="H112" s="6"/>
      <c r="I112" s="151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0"/>
      <c r="H113" s="6"/>
      <c r="I113" s="151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0"/>
      <c r="H114" s="6"/>
      <c r="I114" s="151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0"/>
      <c r="H115" s="6"/>
      <c r="I115" s="151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0"/>
      <c r="H116" s="6"/>
      <c r="I116" s="151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0"/>
      <c r="H117" s="6"/>
      <c r="I117" s="151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0"/>
      <c r="H118" s="6"/>
      <c r="I118" s="151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CD1C-A5A4-4496-A568-ED6926A86053}">
  <dimension ref="A1:V38"/>
  <sheetViews>
    <sheetView workbookViewId="0">
      <selection activeCell="J40" sqref="J40"/>
    </sheetView>
  </sheetViews>
  <sheetFormatPr defaultRowHeight="15" x14ac:dyDescent="0.25"/>
  <cols>
    <col min="2" max="2" width="29.7109375" customWidth="1"/>
    <col min="5" max="5" width="34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1:22" x14ac:dyDescent="0.25">
      <c r="F2" t="s">
        <v>54</v>
      </c>
      <c r="G2" t="s">
        <v>45</v>
      </c>
      <c r="H2" t="s">
        <v>44</v>
      </c>
      <c r="I2" t="s">
        <v>45</v>
      </c>
      <c r="J2" t="s">
        <v>50</v>
      </c>
      <c r="K2" t="s">
        <v>45</v>
      </c>
      <c r="L2" t="s">
        <v>54</v>
      </c>
      <c r="M2" t="s">
        <v>45</v>
      </c>
      <c r="N2" t="s">
        <v>54</v>
      </c>
      <c r="O2" t="s">
        <v>45</v>
      </c>
      <c r="P2" t="s">
        <v>50</v>
      </c>
      <c r="Q2" t="s">
        <v>45</v>
      </c>
      <c r="R2" t="s">
        <v>50</v>
      </c>
      <c r="S2" t="s">
        <v>45</v>
      </c>
      <c r="T2" t="s">
        <v>50</v>
      </c>
      <c r="U2" t="s">
        <v>45</v>
      </c>
    </row>
    <row r="3" spans="1:22" x14ac:dyDescent="0.25">
      <c r="A3">
        <v>7</v>
      </c>
      <c r="B3" t="s">
        <v>457</v>
      </c>
      <c r="C3">
        <v>2010</v>
      </c>
      <c r="D3">
        <v>401409</v>
      </c>
      <c r="E3" t="s">
        <v>503</v>
      </c>
      <c r="F3">
        <v>8.1</v>
      </c>
      <c r="G3">
        <v>95</v>
      </c>
      <c r="I3">
        <v>0</v>
      </c>
      <c r="J3" t="s">
        <v>529</v>
      </c>
      <c r="K3">
        <v>100</v>
      </c>
      <c r="M3">
        <v>0</v>
      </c>
      <c r="O3">
        <v>0</v>
      </c>
      <c r="P3">
        <v>5</v>
      </c>
      <c r="Q3">
        <v>90</v>
      </c>
      <c r="S3">
        <v>0</v>
      </c>
      <c r="U3">
        <v>0</v>
      </c>
      <c r="V3">
        <v>285</v>
      </c>
    </row>
    <row r="4" spans="1:22" x14ac:dyDescent="0.25">
      <c r="A4">
        <v>8</v>
      </c>
      <c r="B4" t="s">
        <v>472</v>
      </c>
      <c r="C4">
        <v>2010</v>
      </c>
      <c r="D4">
        <v>399960</v>
      </c>
      <c r="E4" t="s">
        <v>506</v>
      </c>
      <c r="F4">
        <v>8.8000000000000007</v>
      </c>
      <c r="G4">
        <v>75</v>
      </c>
      <c r="I4">
        <v>0</v>
      </c>
      <c r="J4" t="s">
        <v>535</v>
      </c>
      <c r="K4">
        <v>85</v>
      </c>
      <c r="M4">
        <v>0</v>
      </c>
      <c r="O4">
        <v>0</v>
      </c>
      <c r="P4">
        <v>4.58</v>
      </c>
      <c r="Q4">
        <v>80</v>
      </c>
      <c r="S4">
        <v>0</v>
      </c>
      <c r="U4">
        <v>0</v>
      </c>
      <c r="V4">
        <v>240</v>
      </c>
    </row>
    <row r="5" spans="1:22" x14ac:dyDescent="0.25">
      <c r="A5">
        <v>9</v>
      </c>
      <c r="B5" t="s">
        <v>493</v>
      </c>
      <c r="C5">
        <v>2011</v>
      </c>
      <c r="D5" t="s">
        <v>501</v>
      </c>
      <c r="E5" t="s">
        <v>509</v>
      </c>
      <c r="F5">
        <v>8.6999999999999993</v>
      </c>
      <c r="G5">
        <v>80</v>
      </c>
      <c r="I5">
        <v>0</v>
      </c>
      <c r="J5" t="s">
        <v>522</v>
      </c>
      <c r="K5">
        <v>90</v>
      </c>
      <c r="M5">
        <v>0</v>
      </c>
      <c r="O5">
        <v>0</v>
      </c>
      <c r="P5">
        <v>3.95</v>
      </c>
      <c r="Q5">
        <v>65</v>
      </c>
      <c r="S5">
        <v>0</v>
      </c>
      <c r="U5">
        <v>0</v>
      </c>
      <c r="V5">
        <v>235</v>
      </c>
    </row>
    <row r="6" spans="1:22" x14ac:dyDescent="0.25">
      <c r="A6">
        <v>10</v>
      </c>
      <c r="B6" t="s">
        <v>496</v>
      </c>
      <c r="C6">
        <v>2010</v>
      </c>
      <c r="D6" t="s">
        <v>499</v>
      </c>
      <c r="E6" t="s">
        <v>510</v>
      </c>
      <c r="F6">
        <v>8.6</v>
      </c>
      <c r="G6">
        <v>80</v>
      </c>
      <c r="I6">
        <v>0</v>
      </c>
      <c r="J6" t="s">
        <v>547</v>
      </c>
      <c r="K6">
        <v>75</v>
      </c>
      <c r="M6">
        <v>0</v>
      </c>
      <c r="O6">
        <v>0</v>
      </c>
      <c r="P6">
        <v>4.43</v>
      </c>
      <c r="Q6">
        <v>75</v>
      </c>
      <c r="S6">
        <v>0</v>
      </c>
      <c r="U6">
        <v>0</v>
      </c>
      <c r="V6">
        <v>230</v>
      </c>
    </row>
    <row r="7" spans="1:22" x14ac:dyDescent="0.25">
      <c r="A7">
        <v>11</v>
      </c>
      <c r="B7" t="s">
        <v>452</v>
      </c>
      <c r="C7">
        <v>2010</v>
      </c>
      <c r="D7">
        <v>400568</v>
      </c>
      <c r="E7" t="s">
        <v>503</v>
      </c>
      <c r="F7">
        <v>8.6999999999999993</v>
      </c>
      <c r="G7">
        <v>80</v>
      </c>
      <c r="I7">
        <v>0</v>
      </c>
      <c r="J7" t="s">
        <v>526</v>
      </c>
      <c r="K7">
        <v>85</v>
      </c>
      <c r="M7">
        <v>0</v>
      </c>
      <c r="O7">
        <v>0</v>
      </c>
      <c r="P7">
        <v>3.89</v>
      </c>
      <c r="Q7">
        <v>60</v>
      </c>
      <c r="S7">
        <v>0</v>
      </c>
      <c r="U7">
        <v>0</v>
      </c>
      <c r="V7">
        <v>225</v>
      </c>
    </row>
    <row r="8" spans="1:22" x14ac:dyDescent="0.25">
      <c r="A8">
        <v>12</v>
      </c>
      <c r="B8" t="s">
        <v>480</v>
      </c>
      <c r="C8">
        <v>2010</v>
      </c>
      <c r="D8">
        <v>406534</v>
      </c>
      <c r="E8" t="s">
        <v>508</v>
      </c>
      <c r="F8">
        <v>8.8000000000000007</v>
      </c>
      <c r="G8">
        <v>75</v>
      </c>
      <c r="I8">
        <v>0</v>
      </c>
      <c r="J8" t="s">
        <v>519</v>
      </c>
      <c r="K8">
        <v>75</v>
      </c>
      <c r="M8">
        <v>0</v>
      </c>
      <c r="O8">
        <v>0</v>
      </c>
      <c r="P8">
        <v>4.3</v>
      </c>
      <c r="Q8">
        <v>70</v>
      </c>
      <c r="S8">
        <v>0</v>
      </c>
      <c r="U8">
        <v>0</v>
      </c>
      <c r="V8">
        <v>220</v>
      </c>
    </row>
    <row r="9" spans="1:22" x14ac:dyDescent="0.25">
      <c r="A9">
        <v>13</v>
      </c>
      <c r="B9" t="s">
        <v>453</v>
      </c>
      <c r="C9">
        <v>2010</v>
      </c>
      <c r="D9">
        <v>401731</v>
      </c>
      <c r="E9" t="s">
        <v>503</v>
      </c>
      <c r="F9">
        <v>8.9</v>
      </c>
      <c r="G9">
        <v>75</v>
      </c>
      <c r="I9">
        <v>0</v>
      </c>
      <c r="J9" t="s">
        <v>514</v>
      </c>
      <c r="K9">
        <v>70</v>
      </c>
      <c r="M9">
        <v>0</v>
      </c>
      <c r="O9">
        <v>0</v>
      </c>
      <c r="P9">
        <v>4.24</v>
      </c>
      <c r="Q9">
        <v>70</v>
      </c>
      <c r="S9">
        <v>0</v>
      </c>
      <c r="U9">
        <v>0</v>
      </c>
      <c r="V9">
        <v>215</v>
      </c>
    </row>
    <row r="10" spans="1:22" x14ac:dyDescent="0.25">
      <c r="A10">
        <v>14</v>
      </c>
      <c r="B10" t="s">
        <v>458</v>
      </c>
      <c r="C10">
        <v>2010</v>
      </c>
      <c r="D10" t="s">
        <v>497</v>
      </c>
      <c r="E10" t="s">
        <v>503</v>
      </c>
      <c r="F10">
        <v>8.9</v>
      </c>
      <c r="G10">
        <v>75</v>
      </c>
      <c r="I10">
        <v>0</v>
      </c>
      <c r="J10" t="s">
        <v>530</v>
      </c>
      <c r="K10">
        <v>60</v>
      </c>
      <c r="M10">
        <v>0</v>
      </c>
      <c r="O10">
        <v>0</v>
      </c>
      <c r="P10">
        <v>4.25</v>
      </c>
      <c r="Q10">
        <v>70</v>
      </c>
      <c r="S10">
        <v>0</v>
      </c>
      <c r="U10">
        <v>0</v>
      </c>
      <c r="V10">
        <v>205</v>
      </c>
    </row>
    <row r="11" spans="1:22" x14ac:dyDescent="0.25">
      <c r="A11">
        <v>15</v>
      </c>
      <c r="B11" t="s">
        <v>467</v>
      </c>
      <c r="C11">
        <v>2011</v>
      </c>
      <c r="D11">
        <v>406809</v>
      </c>
      <c r="E11" t="s">
        <v>504</v>
      </c>
      <c r="F11">
        <v>9.5</v>
      </c>
      <c r="G11">
        <v>60</v>
      </c>
      <c r="I11">
        <v>0</v>
      </c>
      <c r="J11" t="s">
        <v>517</v>
      </c>
      <c r="K11">
        <v>65</v>
      </c>
      <c r="M11">
        <v>0</v>
      </c>
      <c r="O11">
        <v>0</v>
      </c>
      <c r="P11">
        <v>4</v>
      </c>
      <c r="Q11">
        <v>65</v>
      </c>
      <c r="S11">
        <v>0</v>
      </c>
      <c r="U11">
        <v>0</v>
      </c>
      <c r="V11">
        <v>190</v>
      </c>
    </row>
    <row r="12" spans="1:22" x14ac:dyDescent="0.25">
      <c r="A12">
        <v>16</v>
      </c>
      <c r="B12" t="s">
        <v>464</v>
      </c>
      <c r="C12">
        <v>2011</v>
      </c>
      <c r="D12">
        <v>406816</v>
      </c>
      <c r="E12" t="s">
        <v>504</v>
      </c>
      <c r="F12">
        <v>10.3</v>
      </c>
      <c r="G12">
        <v>40</v>
      </c>
      <c r="I12">
        <v>0</v>
      </c>
      <c r="J12" t="s">
        <v>533</v>
      </c>
      <c r="K12">
        <v>75</v>
      </c>
      <c r="M12">
        <v>0</v>
      </c>
      <c r="O12">
        <v>0</v>
      </c>
      <c r="P12">
        <v>3.9</v>
      </c>
      <c r="Q12">
        <v>60</v>
      </c>
      <c r="S12">
        <v>0</v>
      </c>
      <c r="U12">
        <v>0</v>
      </c>
      <c r="V12">
        <v>175</v>
      </c>
    </row>
    <row r="13" spans="1:22" x14ac:dyDescent="0.25">
      <c r="A13">
        <v>17</v>
      </c>
      <c r="B13" t="s">
        <v>462</v>
      </c>
      <c r="C13">
        <v>2010</v>
      </c>
      <c r="D13">
        <v>399221</v>
      </c>
      <c r="E13" t="s">
        <v>504</v>
      </c>
      <c r="F13">
        <v>10.1</v>
      </c>
      <c r="G13">
        <v>45</v>
      </c>
      <c r="I13">
        <v>0</v>
      </c>
      <c r="J13" t="s">
        <v>515</v>
      </c>
      <c r="K13">
        <v>75</v>
      </c>
      <c r="M13">
        <v>0</v>
      </c>
      <c r="O13">
        <v>0</v>
      </c>
      <c r="P13">
        <v>3.65</v>
      </c>
      <c r="Q13">
        <v>55</v>
      </c>
      <c r="S13">
        <v>0</v>
      </c>
      <c r="U13">
        <v>0</v>
      </c>
      <c r="V13">
        <v>175</v>
      </c>
    </row>
    <row r="14" spans="1:22" x14ac:dyDescent="0.25">
      <c r="A14">
        <v>18</v>
      </c>
      <c r="B14" t="s">
        <v>459</v>
      </c>
      <c r="C14">
        <v>2010</v>
      </c>
      <c r="D14">
        <v>172</v>
      </c>
      <c r="E14" t="s">
        <v>503</v>
      </c>
      <c r="F14">
        <v>9</v>
      </c>
      <c r="G14">
        <v>70</v>
      </c>
      <c r="I14">
        <v>0</v>
      </c>
      <c r="J14" t="s">
        <v>531</v>
      </c>
      <c r="K14">
        <v>55</v>
      </c>
      <c r="M14">
        <v>0</v>
      </c>
      <c r="O14">
        <v>0</v>
      </c>
      <c r="P14">
        <v>3.3</v>
      </c>
      <c r="Q14">
        <v>45</v>
      </c>
      <c r="S14">
        <v>0</v>
      </c>
      <c r="U14">
        <v>0</v>
      </c>
      <c r="V14">
        <v>170</v>
      </c>
    </row>
    <row r="15" spans="1:22" x14ac:dyDescent="0.25">
      <c r="A15">
        <v>19</v>
      </c>
      <c r="B15" t="s">
        <v>456</v>
      </c>
      <c r="C15">
        <v>2011</v>
      </c>
      <c r="D15">
        <v>228</v>
      </c>
      <c r="E15" t="s">
        <v>503</v>
      </c>
      <c r="F15">
        <v>9.9</v>
      </c>
      <c r="G15">
        <v>50</v>
      </c>
      <c r="I15">
        <v>0</v>
      </c>
      <c r="J15" t="s">
        <v>528</v>
      </c>
      <c r="K15">
        <v>60</v>
      </c>
      <c r="M15">
        <v>0</v>
      </c>
      <c r="O15">
        <v>0</v>
      </c>
      <c r="P15">
        <v>3.8</v>
      </c>
      <c r="Q15">
        <v>60</v>
      </c>
      <c r="S15">
        <v>0</v>
      </c>
      <c r="U15">
        <v>0</v>
      </c>
      <c r="V15">
        <v>170</v>
      </c>
    </row>
    <row r="16" spans="1:22" x14ac:dyDescent="0.25">
      <c r="A16">
        <v>20</v>
      </c>
      <c r="B16" t="s">
        <v>483</v>
      </c>
      <c r="C16">
        <v>2011</v>
      </c>
      <c r="D16">
        <v>406535</v>
      </c>
      <c r="E16" t="s">
        <v>508</v>
      </c>
      <c r="F16">
        <v>9.9</v>
      </c>
      <c r="G16">
        <v>50</v>
      </c>
      <c r="I16">
        <v>0</v>
      </c>
      <c r="J16" t="s">
        <v>541</v>
      </c>
      <c r="K16">
        <v>60</v>
      </c>
      <c r="M16">
        <v>0</v>
      </c>
      <c r="O16">
        <v>0</v>
      </c>
      <c r="P16">
        <v>3.39</v>
      </c>
      <c r="Q16">
        <v>50</v>
      </c>
      <c r="S16">
        <v>0</v>
      </c>
      <c r="U16">
        <v>0</v>
      </c>
      <c r="V16">
        <v>160</v>
      </c>
    </row>
    <row r="17" spans="1:22" x14ac:dyDescent="0.25">
      <c r="A17">
        <v>21</v>
      </c>
      <c r="B17" t="s">
        <v>490</v>
      </c>
      <c r="C17">
        <v>2011</v>
      </c>
      <c r="D17">
        <v>404385</v>
      </c>
      <c r="E17" t="s">
        <v>508</v>
      </c>
      <c r="F17">
        <v>9.6</v>
      </c>
      <c r="G17">
        <v>55</v>
      </c>
      <c r="I17">
        <v>0</v>
      </c>
      <c r="J17" t="s">
        <v>544</v>
      </c>
      <c r="K17">
        <v>45</v>
      </c>
      <c r="M17">
        <v>0</v>
      </c>
      <c r="O17">
        <v>0</v>
      </c>
      <c r="P17">
        <v>3.85</v>
      </c>
      <c r="Q17">
        <v>60</v>
      </c>
      <c r="S17">
        <v>0</v>
      </c>
      <c r="U17">
        <v>0</v>
      </c>
      <c r="V17">
        <v>160</v>
      </c>
    </row>
    <row r="18" spans="1:22" x14ac:dyDescent="0.25">
      <c r="A18">
        <v>22</v>
      </c>
      <c r="B18" t="s">
        <v>454</v>
      </c>
      <c r="C18">
        <v>2011</v>
      </c>
      <c r="D18">
        <v>177</v>
      </c>
      <c r="E18" t="s">
        <v>503</v>
      </c>
      <c r="F18">
        <v>10.5</v>
      </c>
      <c r="G18">
        <v>35</v>
      </c>
      <c r="I18">
        <v>0</v>
      </c>
      <c r="J18" t="s">
        <v>527</v>
      </c>
      <c r="K18">
        <v>65</v>
      </c>
      <c r="M18">
        <v>0</v>
      </c>
      <c r="O18">
        <v>0</v>
      </c>
      <c r="P18">
        <v>3.2</v>
      </c>
      <c r="Q18">
        <v>45</v>
      </c>
      <c r="S18">
        <v>0</v>
      </c>
      <c r="U18">
        <v>0</v>
      </c>
      <c r="V18">
        <v>145</v>
      </c>
    </row>
    <row r="19" spans="1:22" x14ac:dyDescent="0.25">
      <c r="A19">
        <v>23</v>
      </c>
      <c r="B19" t="s">
        <v>463</v>
      </c>
      <c r="C19">
        <v>2010</v>
      </c>
      <c r="D19">
        <v>399228</v>
      </c>
      <c r="E19" t="s">
        <v>504</v>
      </c>
      <c r="F19">
        <v>10.1</v>
      </c>
      <c r="G19">
        <v>45</v>
      </c>
      <c r="I19">
        <v>0</v>
      </c>
      <c r="J19" t="s">
        <v>532</v>
      </c>
      <c r="K19">
        <v>50</v>
      </c>
      <c r="M19">
        <v>0</v>
      </c>
      <c r="O19">
        <v>0</v>
      </c>
      <c r="P19">
        <v>3.5</v>
      </c>
      <c r="Q19">
        <v>50</v>
      </c>
      <c r="S19">
        <v>0</v>
      </c>
      <c r="U19">
        <v>0</v>
      </c>
      <c r="V19">
        <v>145</v>
      </c>
    </row>
    <row r="20" spans="1:22" x14ac:dyDescent="0.25">
      <c r="A20">
        <v>24</v>
      </c>
      <c r="B20" t="s">
        <v>466</v>
      </c>
      <c r="C20">
        <v>2011</v>
      </c>
      <c r="D20">
        <v>406810</v>
      </c>
      <c r="E20" t="s">
        <v>504</v>
      </c>
      <c r="F20">
        <v>10.3</v>
      </c>
      <c r="G20">
        <v>40</v>
      </c>
      <c r="I20">
        <v>0</v>
      </c>
      <c r="J20" t="s">
        <v>516</v>
      </c>
      <c r="K20">
        <v>50</v>
      </c>
      <c r="M20">
        <v>0</v>
      </c>
      <c r="O20">
        <v>0</v>
      </c>
      <c r="P20">
        <v>3.65</v>
      </c>
      <c r="Q20">
        <v>55</v>
      </c>
      <c r="S20">
        <v>0</v>
      </c>
      <c r="U20">
        <v>0</v>
      </c>
      <c r="V20">
        <v>145</v>
      </c>
    </row>
    <row r="21" spans="1:22" x14ac:dyDescent="0.25">
      <c r="A21">
        <v>25</v>
      </c>
      <c r="B21" t="s">
        <v>450</v>
      </c>
      <c r="C21">
        <v>2011</v>
      </c>
      <c r="D21" t="s">
        <v>497</v>
      </c>
      <c r="E21" t="s">
        <v>502</v>
      </c>
      <c r="F21">
        <v>10.3</v>
      </c>
      <c r="G21">
        <v>40</v>
      </c>
      <c r="I21">
        <v>0</v>
      </c>
      <c r="J21" t="s">
        <v>525</v>
      </c>
      <c r="K21">
        <v>45</v>
      </c>
      <c r="M21">
        <v>0</v>
      </c>
      <c r="O21">
        <v>0</v>
      </c>
      <c r="P21">
        <v>3.58</v>
      </c>
      <c r="Q21">
        <v>55</v>
      </c>
      <c r="S21">
        <v>0</v>
      </c>
      <c r="U21">
        <v>0</v>
      </c>
      <c r="V21">
        <v>140</v>
      </c>
    </row>
    <row r="22" spans="1:22" x14ac:dyDescent="0.25">
      <c r="A22">
        <v>26</v>
      </c>
      <c r="B22" t="s">
        <v>494</v>
      </c>
      <c r="C22">
        <v>2011</v>
      </c>
      <c r="D22">
        <v>387793</v>
      </c>
      <c r="E22" t="s">
        <v>510</v>
      </c>
      <c r="F22">
        <v>10.199999999999999</v>
      </c>
      <c r="G22">
        <v>40</v>
      </c>
      <c r="I22">
        <v>0</v>
      </c>
      <c r="J22" t="s">
        <v>546</v>
      </c>
      <c r="K22">
        <v>50</v>
      </c>
      <c r="M22">
        <v>0</v>
      </c>
      <c r="O22">
        <v>0</v>
      </c>
      <c r="P22">
        <v>3.26</v>
      </c>
      <c r="Q22">
        <v>45</v>
      </c>
      <c r="S22">
        <v>0</v>
      </c>
      <c r="U22">
        <v>0</v>
      </c>
      <c r="V22">
        <v>135</v>
      </c>
    </row>
    <row r="23" spans="1:22" x14ac:dyDescent="0.25">
      <c r="A23">
        <v>27</v>
      </c>
      <c r="B23" t="s">
        <v>451</v>
      </c>
      <c r="C23">
        <v>2011</v>
      </c>
      <c r="D23" t="s">
        <v>497</v>
      </c>
      <c r="E23" t="s">
        <v>503</v>
      </c>
      <c r="F23">
        <v>10.1</v>
      </c>
      <c r="G23">
        <v>45</v>
      </c>
      <c r="I23">
        <v>0</v>
      </c>
      <c r="J23" t="s">
        <v>513</v>
      </c>
      <c r="K23">
        <v>35</v>
      </c>
      <c r="M23">
        <v>0</v>
      </c>
      <c r="O23">
        <v>0</v>
      </c>
      <c r="P23">
        <v>3.4</v>
      </c>
      <c r="Q23">
        <v>50</v>
      </c>
      <c r="S23">
        <v>0</v>
      </c>
      <c r="U23">
        <v>0</v>
      </c>
      <c r="V23">
        <v>130</v>
      </c>
    </row>
    <row r="24" spans="1:22" x14ac:dyDescent="0.25">
      <c r="A24">
        <v>28</v>
      </c>
      <c r="B24" t="s">
        <v>470</v>
      </c>
      <c r="C24">
        <v>2011</v>
      </c>
      <c r="D24">
        <v>406824</v>
      </c>
      <c r="E24" t="s">
        <v>504</v>
      </c>
      <c r="F24">
        <v>10.6</v>
      </c>
      <c r="G24">
        <v>30</v>
      </c>
      <c r="I24">
        <v>0</v>
      </c>
      <c r="J24" t="s">
        <v>534</v>
      </c>
      <c r="K24">
        <v>35</v>
      </c>
      <c r="M24">
        <v>0</v>
      </c>
      <c r="O24">
        <v>0</v>
      </c>
      <c r="P24">
        <v>3.68</v>
      </c>
      <c r="Q24">
        <v>55</v>
      </c>
      <c r="S24">
        <v>0</v>
      </c>
      <c r="U24">
        <v>0</v>
      </c>
      <c r="V24">
        <v>120</v>
      </c>
    </row>
    <row r="25" spans="1:22" x14ac:dyDescent="0.25">
      <c r="A25">
        <v>29</v>
      </c>
      <c r="B25" t="s">
        <v>478</v>
      </c>
      <c r="C25">
        <v>2010</v>
      </c>
      <c r="D25">
        <v>400037</v>
      </c>
      <c r="E25" t="s">
        <v>508</v>
      </c>
      <c r="F25">
        <v>10.1</v>
      </c>
      <c r="G25">
        <v>45</v>
      </c>
      <c r="I25">
        <v>0</v>
      </c>
      <c r="J25" t="s">
        <v>539</v>
      </c>
      <c r="K25">
        <v>20</v>
      </c>
      <c r="M25">
        <v>0</v>
      </c>
      <c r="O25">
        <v>0</v>
      </c>
      <c r="P25">
        <v>3.64</v>
      </c>
      <c r="Q25">
        <v>55</v>
      </c>
      <c r="S25">
        <v>0</v>
      </c>
      <c r="U25">
        <v>0</v>
      </c>
      <c r="V25">
        <v>120</v>
      </c>
    </row>
    <row r="26" spans="1:22" x14ac:dyDescent="0.25">
      <c r="A26">
        <v>30</v>
      </c>
      <c r="B26" t="s">
        <v>485</v>
      </c>
      <c r="C26">
        <v>2011</v>
      </c>
      <c r="D26">
        <v>405586</v>
      </c>
      <c r="E26" t="s">
        <v>508</v>
      </c>
      <c r="F26">
        <v>10.9</v>
      </c>
      <c r="G26">
        <v>25</v>
      </c>
      <c r="I26">
        <v>0</v>
      </c>
      <c r="J26" t="s">
        <v>520</v>
      </c>
      <c r="K26">
        <v>40</v>
      </c>
      <c r="M26">
        <v>0</v>
      </c>
      <c r="O26">
        <v>0</v>
      </c>
      <c r="P26">
        <v>3.22</v>
      </c>
      <c r="Q26">
        <v>45</v>
      </c>
      <c r="S26">
        <v>0</v>
      </c>
      <c r="U26">
        <v>0</v>
      </c>
      <c r="V26">
        <v>110</v>
      </c>
    </row>
    <row r="27" spans="1:22" x14ac:dyDescent="0.25">
      <c r="A27">
        <v>31</v>
      </c>
      <c r="B27" t="s">
        <v>477</v>
      </c>
      <c r="C27">
        <v>2011</v>
      </c>
      <c r="D27" t="s">
        <v>500</v>
      </c>
      <c r="E27" t="s">
        <v>507</v>
      </c>
      <c r="F27">
        <v>10.3</v>
      </c>
      <c r="G27">
        <v>40</v>
      </c>
      <c r="I27">
        <v>0</v>
      </c>
      <c r="J27" t="s">
        <v>518</v>
      </c>
      <c r="K27">
        <v>35</v>
      </c>
      <c r="M27">
        <v>0</v>
      </c>
      <c r="O27">
        <v>0</v>
      </c>
      <c r="P27">
        <v>2.88</v>
      </c>
      <c r="Q27">
        <v>35</v>
      </c>
      <c r="S27">
        <v>0</v>
      </c>
      <c r="U27">
        <v>0</v>
      </c>
      <c r="V27">
        <v>110</v>
      </c>
    </row>
    <row r="28" spans="1:22" x14ac:dyDescent="0.25">
      <c r="A28">
        <v>32</v>
      </c>
      <c r="B28" t="s">
        <v>484</v>
      </c>
      <c r="C28">
        <v>2011</v>
      </c>
      <c r="D28">
        <v>405585</v>
      </c>
      <c r="E28" t="s">
        <v>508</v>
      </c>
      <c r="F28">
        <v>10.8</v>
      </c>
      <c r="G28">
        <v>25</v>
      </c>
      <c r="I28">
        <v>0</v>
      </c>
      <c r="J28" t="s">
        <v>542</v>
      </c>
      <c r="K28">
        <v>30</v>
      </c>
      <c r="M28">
        <v>0</v>
      </c>
      <c r="O28">
        <v>0</v>
      </c>
      <c r="P28">
        <v>3.33</v>
      </c>
      <c r="Q28">
        <v>50</v>
      </c>
      <c r="S28">
        <v>0</v>
      </c>
      <c r="U28">
        <v>0</v>
      </c>
      <c r="V28">
        <v>105</v>
      </c>
    </row>
    <row r="29" spans="1:22" x14ac:dyDescent="0.25">
      <c r="A29">
        <v>33</v>
      </c>
      <c r="B29" t="s">
        <v>474</v>
      </c>
      <c r="C29">
        <v>2011</v>
      </c>
      <c r="D29" t="s">
        <v>499</v>
      </c>
      <c r="E29" t="s">
        <v>506</v>
      </c>
      <c r="F29">
        <v>10.6</v>
      </c>
      <c r="G29">
        <v>30</v>
      </c>
      <c r="I29">
        <v>0</v>
      </c>
      <c r="J29" t="s">
        <v>537</v>
      </c>
      <c r="K29">
        <v>20</v>
      </c>
      <c r="M29">
        <v>0</v>
      </c>
      <c r="O29">
        <v>0</v>
      </c>
      <c r="P29">
        <v>3.36</v>
      </c>
      <c r="Q29">
        <v>50</v>
      </c>
      <c r="S29">
        <v>0</v>
      </c>
      <c r="U29">
        <v>0</v>
      </c>
      <c r="V29">
        <v>100</v>
      </c>
    </row>
    <row r="30" spans="1:22" x14ac:dyDescent="0.25">
      <c r="A30">
        <v>34</v>
      </c>
      <c r="B30" t="s">
        <v>473</v>
      </c>
      <c r="C30">
        <v>2011</v>
      </c>
      <c r="D30" t="s">
        <v>499</v>
      </c>
      <c r="E30" t="s">
        <v>506</v>
      </c>
      <c r="F30">
        <v>10.7</v>
      </c>
      <c r="G30">
        <v>30</v>
      </c>
      <c r="I30">
        <v>0</v>
      </c>
      <c r="J30" t="s">
        <v>536</v>
      </c>
      <c r="K30">
        <v>20</v>
      </c>
      <c r="M30">
        <v>0</v>
      </c>
      <c r="O30">
        <v>0</v>
      </c>
      <c r="P30">
        <v>3.2</v>
      </c>
      <c r="Q30">
        <v>45</v>
      </c>
      <c r="S30">
        <v>0</v>
      </c>
      <c r="U30">
        <v>0</v>
      </c>
      <c r="V30">
        <v>95</v>
      </c>
    </row>
    <row r="31" spans="1:22" x14ac:dyDescent="0.25">
      <c r="A31">
        <v>35</v>
      </c>
      <c r="B31" t="s">
        <v>476</v>
      </c>
      <c r="C31">
        <v>2010</v>
      </c>
      <c r="D31" t="s">
        <v>500</v>
      </c>
      <c r="E31" t="s">
        <v>507</v>
      </c>
      <c r="F31">
        <v>10.1</v>
      </c>
      <c r="G31">
        <v>45</v>
      </c>
      <c r="I31">
        <v>0</v>
      </c>
      <c r="K31">
        <v>0</v>
      </c>
      <c r="M31">
        <v>0</v>
      </c>
      <c r="O31">
        <v>0</v>
      </c>
      <c r="P31">
        <v>3.46</v>
      </c>
      <c r="Q31">
        <v>50</v>
      </c>
      <c r="S31">
        <v>0</v>
      </c>
      <c r="U31">
        <v>0</v>
      </c>
      <c r="V31">
        <v>95</v>
      </c>
    </row>
    <row r="32" spans="1:22" x14ac:dyDescent="0.25">
      <c r="A32">
        <v>36</v>
      </c>
      <c r="B32" t="s">
        <v>455</v>
      </c>
      <c r="C32">
        <v>2011</v>
      </c>
      <c r="D32">
        <v>164</v>
      </c>
      <c r="E32" t="s">
        <v>503</v>
      </c>
      <c r="F32">
        <v>10.3</v>
      </c>
      <c r="G32">
        <v>40</v>
      </c>
      <c r="I32">
        <v>0</v>
      </c>
      <c r="K32">
        <v>0</v>
      </c>
      <c r="M32">
        <v>0</v>
      </c>
      <c r="O32">
        <v>0</v>
      </c>
      <c r="P32">
        <v>3.45</v>
      </c>
      <c r="Q32">
        <v>50</v>
      </c>
      <c r="S32">
        <v>0</v>
      </c>
      <c r="U32">
        <v>0</v>
      </c>
      <c r="V32">
        <v>90</v>
      </c>
    </row>
    <row r="33" spans="1:22" x14ac:dyDescent="0.25">
      <c r="A33">
        <v>37</v>
      </c>
      <c r="B33" t="s">
        <v>481</v>
      </c>
      <c r="C33">
        <v>2011</v>
      </c>
      <c r="D33">
        <v>406540</v>
      </c>
      <c r="E33" t="s">
        <v>508</v>
      </c>
      <c r="F33">
        <v>11.2</v>
      </c>
      <c r="G33">
        <v>15</v>
      </c>
      <c r="I33">
        <v>0</v>
      </c>
      <c r="J33" t="s">
        <v>540</v>
      </c>
      <c r="K33">
        <v>40</v>
      </c>
      <c r="M33">
        <v>0</v>
      </c>
      <c r="O33">
        <v>0</v>
      </c>
      <c r="P33">
        <v>2.61</v>
      </c>
      <c r="Q33">
        <v>30</v>
      </c>
      <c r="S33">
        <v>0</v>
      </c>
      <c r="U33">
        <v>0</v>
      </c>
      <c r="V33">
        <v>85</v>
      </c>
    </row>
    <row r="34" spans="1:22" x14ac:dyDescent="0.25">
      <c r="A34">
        <v>38</v>
      </c>
      <c r="B34" t="s">
        <v>487</v>
      </c>
      <c r="C34">
        <v>2011</v>
      </c>
      <c r="D34">
        <v>404386</v>
      </c>
      <c r="E34" t="s">
        <v>508</v>
      </c>
      <c r="F34">
        <v>11.9</v>
      </c>
      <c r="G34">
        <v>10</v>
      </c>
      <c r="I34">
        <v>0</v>
      </c>
      <c r="J34" t="s">
        <v>521</v>
      </c>
      <c r="K34">
        <v>30</v>
      </c>
      <c r="M34">
        <v>0</v>
      </c>
      <c r="O34">
        <v>0</v>
      </c>
      <c r="P34">
        <v>3.22</v>
      </c>
      <c r="Q34">
        <v>45</v>
      </c>
      <c r="S34">
        <v>0</v>
      </c>
      <c r="U34">
        <v>0</v>
      </c>
      <c r="V34">
        <v>85</v>
      </c>
    </row>
    <row r="35" spans="1:22" x14ac:dyDescent="0.25">
      <c r="A35">
        <v>39</v>
      </c>
      <c r="B35" t="s">
        <v>475</v>
      </c>
      <c r="C35">
        <v>2011</v>
      </c>
      <c r="D35" t="s">
        <v>499</v>
      </c>
      <c r="E35" t="s">
        <v>506</v>
      </c>
      <c r="F35">
        <v>10.8</v>
      </c>
      <c r="G35">
        <v>25</v>
      </c>
      <c r="I35">
        <v>0</v>
      </c>
      <c r="J35" t="s">
        <v>538</v>
      </c>
      <c r="K35">
        <v>10</v>
      </c>
      <c r="M35">
        <v>0</v>
      </c>
      <c r="O35">
        <v>0</v>
      </c>
      <c r="P35">
        <v>3.19</v>
      </c>
      <c r="Q35">
        <v>45</v>
      </c>
      <c r="S35">
        <v>0</v>
      </c>
      <c r="U35">
        <v>0</v>
      </c>
      <c r="V35">
        <v>80</v>
      </c>
    </row>
    <row r="36" spans="1:22" x14ac:dyDescent="0.25">
      <c r="A36">
        <v>40</v>
      </c>
      <c r="B36" t="s">
        <v>492</v>
      </c>
      <c r="C36">
        <v>2011</v>
      </c>
      <c r="D36" t="s">
        <v>500</v>
      </c>
      <c r="E36" t="s">
        <v>508</v>
      </c>
      <c r="F36">
        <v>10.8</v>
      </c>
      <c r="G36">
        <v>25</v>
      </c>
      <c r="I36">
        <v>0</v>
      </c>
      <c r="J36" t="s">
        <v>545</v>
      </c>
      <c r="K36">
        <v>10</v>
      </c>
      <c r="M36">
        <v>0</v>
      </c>
      <c r="O36">
        <v>0</v>
      </c>
      <c r="P36">
        <v>3</v>
      </c>
      <c r="Q36">
        <v>40</v>
      </c>
      <c r="S36">
        <v>0</v>
      </c>
      <c r="U36">
        <v>0</v>
      </c>
      <c r="V36">
        <v>75</v>
      </c>
    </row>
    <row r="37" spans="1:22" x14ac:dyDescent="0.25">
      <c r="A37">
        <v>41</v>
      </c>
      <c r="B37" t="s">
        <v>489</v>
      </c>
      <c r="C37">
        <v>2011</v>
      </c>
      <c r="D37">
        <v>404388</v>
      </c>
      <c r="E37" t="s">
        <v>508</v>
      </c>
      <c r="F37">
        <v>12.4</v>
      </c>
      <c r="G37">
        <v>10</v>
      </c>
      <c r="I37">
        <v>0</v>
      </c>
      <c r="J37" t="s">
        <v>543</v>
      </c>
      <c r="K37">
        <v>10</v>
      </c>
      <c r="M37">
        <v>0</v>
      </c>
      <c r="O37">
        <v>0</v>
      </c>
      <c r="P37">
        <v>2.77</v>
      </c>
      <c r="Q37">
        <v>35</v>
      </c>
      <c r="S37">
        <v>0</v>
      </c>
      <c r="U37">
        <v>0</v>
      </c>
      <c r="V37">
        <v>55</v>
      </c>
    </row>
    <row r="38" spans="1:22" x14ac:dyDescent="0.25">
      <c r="A38">
        <v>42</v>
      </c>
      <c r="B38" t="s">
        <v>469</v>
      </c>
      <c r="C38">
        <v>2011</v>
      </c>
      <c r="D38">
        <v>406823</v>
      </c>
      <c r="E38" t="s">
        <v>504</v>
      </c>
      <c r="F38">
        <v>0</v>
      </c>
      <c r="G38">
        <v>0</v>
      </c>
      <c r="I38">
        <v>0</v>
      </c>
      <c r="K38">
        <v>0</v>
      </c>
      <c r="M38">
        <v>0</v>
      </c>
      <c r="O38">
        <v>0</v>
      </c>
      <c r="P38">
        <v>3.4</v>
      </c>
      <c r="Q38">
        <v>50</v>
      </c>
      <c r="S38">
        <v>0</v>
      </c>
      <c r="U38">
        <v>0</v>
      </c>
      <c r="V38">
        <v>50</v>
      </c>
    </row>
  </sheetData>
  <sortState xmlns:xlrd2="http://schemas.microsoft.com/office/spreadsheetml/2017/richdata2" ref="B3:V38">
    <sortCondition descending="1" ref="B3:B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F14" sqref="F14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28.140625" style="8" customWidth="1"/>
    <col min="7" max="7" width="6.7109375" style="182" customWidth="1"/>
    <col min="8" max="8" width="6.7109375" style="202" customWidth="1"/>
    <col min="9" max="9" width="7" style="29" hidden="1" customWidth="1"/>
    <col min="10" max="10" width="5.7109375" style="57" hidden="1" customWidth="1"/>
    <col min="11" max="11" width="8.85546875" style="215" customWidth="1"/>
    <col min="12" max="12" width="6.7109375" style="205" customWidth="1"/>
    <col min="13" max="13" width="6.7109375" style="182" customWidth="1"/>
    <col min="14" max="14" width="6.7109375" style="205" customWidth="1"/>
    <col min="15" max="15" width="6.7109375" style="182" customWidth="1"/>
    <col min="16" max="16" width="6.7109375" style="205" customWidth="1"/>
    <col min="17" max="17" width="6.7109375" style="182" customWidth="1"/>
    <col min="18" max="18" width="6.7109375" style="205" customWidth="1"/>
    <col min="19" max="19" width="7.5703125" style="182" customWidth="1"/>
    <col min="20" max="20" width="6.7109375" style="205" customWidth="1"/>
    <col min="21" max="21" width="6.7109375" style="180" customWidth="1"/>
    <col min="22" max="22" width="6.7109375" style="205" customWidth="1"/>
    <col min="23" max="23" width="8.42578125" style="9" customWidth="1"/>
    <col min="24" max="16384" width="9.140625" style="6"/>
  </cols>
  <sheetData>
    <row r="1" spans="1:30" ht="26.25" customHeight="1" x14ac:dyDescent="0.25">
      <c r="A1" s="321" t="s">
        <v>444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30" ht="20.100000000000001" customHeight="1" x14ac:dyDescent="0.25">
      <c r="A2" s="293" t="s">
        <v>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30" ht="20.100000000000001" customHeight="1" x14ac:dyDescent="0.25">
      <c r="A3" s="319" t="s">
        <v>446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</row>
    <row r="4" spans="1:30" ht="20.100000000000001" customHeight="1" x14ac:dyDescent="0.25">
      <c r="A4" s="295" t="s">
        <v>445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30" ht="20.100000000000001" customHeight="1" thickBot="1" x14ac:dyDescent="0.3">
      <c r="A5" s="322" t="s">
        <v>447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</row>
    <row r="6" spans="1:30" s="7" customFormat="1" ht="29.25" customHeight="1" x14ac:dyDescent="0.25">
      <c r="B6" s="279" t="s">
        <v>47</v>
      </c>
      <c r="C6" s="281" t="s">
        <v>0</v>
      </c>
      <c r="D6" s="301" t="s">
        <v>360</v>
      </c>
      <c r="E6" s="301" t="s">
        <v>359</v>
      </c>
      <c r="F6" s="289" t="s">
        <v>1</v>
      </c>
      <c r="G6" s="311" t="s">
        <v>53</v>
      </c>
      <c r="H6" s="312"/>
      <c r="I6" s="283" t="s">
        <v>46</v>
      </c>
      <c r="J6" s="284"/>
      <c r="K6" s="313" t="s">
        <v>413</v>
      </c>
      <c r="L6" s="314"/>
      <c r="M6" s="297" t="s">
        <v>56</v>
      </c>
      <c r="N6" s="298"/>
      <c r="O6" s="315" t="s">
        <v>5</v>
      </c>
      <c r="P6" s="316"/>
      <c r="Q6" s="317" t="s">
        <v>6</v>
      </c>
      <c r="R6" s="318"/>
      <c r="S6" s="309" t="s">
        <v>51</v>
      </c>
      <c r="T6" s="310"/>
      <c r="U6" s="303" t="s">
        <v>55</v>
      </c>
      <c r="V6" s="304"/>
      <c r="W6" s="299" t="s">
        <v>48</v>
      </c>
      <c r="AD6" s="13"/>
    </row>
    <row r="7" spans="1:30" ht="11.25" customHeight="1" thickBot="1" x14ac:dyDescent="0.3">
      <c r="B7" s="280"/>
      <c r="C7" s="282"/>
      <c r="D7" s="302"/>
      <c r="E7" s="302"/>
      <c r="F7" s="290"/>
      <c r="G7" s="211" t="s">
        <v>50</v>
      </c>
      <c r="H7" s="197" t="s">
        <v>45</v>
      </c>
      <c r="I7" s="170" t="s">
        <v>44</v>
      </c>
      <c r="J7" s="12" t="s">
        <v>45</v>
      </c>
      <c r="K7" s="212" t="s">
        <v>50</v>
      </c>
      <c r="L7" s="203" t="s">
        <v>45</v>
      </c>
      <c r="M7" s="216" t="s">
        <v>50</v>
      </c>
      <c r="N7" s="206" t="s">
        <v>45</v>
      </c>
      <c r="O7" s="184" t="s">
        <v>50</v>
      </c>
      <c r="P7" s="50" t="s">
        <v>45</v>
      </c>
      <c r="Q7" s="183" t="s">
        <v>50</v>
      </c>
      <c r="R7" s="54" t="s">
        <v>45</v>
      </c>
      <c r="S7" s="181" t="s">
        <v>50</v>
      </c>
      <c r="T7" s="53" t="s">
        <v>45</v>
      </c>
      <c r="U7" s="177" t="s">
        <v>50</v>
      </c>
      <c r="V7" s="44" t="s">
        <v>45</v>
      </c>
      <c r="W7" s="300"/>
    </row>
    <row r="8" spans="1:30" ht="11.25" customHeight="1" thickBot="1" x14ac:dyDescent="0.3">
      <c r="B8" s="185"/>
      <c r="C8" s="186"/>
      <c r="D8" s="131"/>
      <c r="E8" s="132"/>
      <c r="F8" s="187"/>
      <c r="G8" s="217">
        <v>8.6</v>
      </c>
      <c r="H8" s="198"/>
      <c r="I8" s="171"/>
      <c r="J8" s="36"/>
      <c r="K8" s="218" t="s">
        <v>60</v>
      </c>
      <c r="L8" s="204"/>
      <c r="M8" s="219">
        <v>10.8</v>
      </c>
      <c r="N8" s="207"/>
      <c r="O8" s="220">
        <v>1.6</v>
      </c>
      <c r="P8" s="51"/>
      <c r="Q8" s="221">
        <v>4.9400000000000004</v>
      </c>
      <c r="R8" s="38"/>
      <c r="S8" s="222">
        <v>12.2</v>
      </c>
      <c r="T8" s="52"/>
      <c r="U8" s="223">
        <v>29</v>
      </c>
      <c r="V8" s="45"/>
      <c r="W8" s="37"/>
    </row>
    <row r="9" spans="1:30" ht="21.95" customHeight="1" x14ac:dyDescent="0.25">
      <c r="B9" s="133">
        <v>1</v>
      </c>
      <c r="C9" s="262"/>
      <c r="D9" s="262"/>
      <c r="E9" s="263"/>
      <c r="F9" s="262"/>
      <c r="G9" s="178"/>
      <c r="H9" s="199">
        <f>LOOKUP(G9,SCORE4!B:B,SCORE4!A:A)</f>
        <v>0</v>
      </c>
      <c r="I9" s="118"/>
      <c r="J9" s="119">
        <f>LOOKUP(I9,SCORE4!E:E,SCORE4!A:A)</f>
        <v>0</v>
      </c>
      <c r="K9" s="213"/>
      <c r="L9" s="199">
        <f>IF(LEN(KOR!K9)=8,LOOKUP(SCORE3!N$2,SCORE4!C:C,SCORE4!A:A),LOOKUP(KOR!K9,SCORE4!C:C,SCORE4!A:A))</f>
        <v>0</v>
      </c>
      <c r="M9" s="178"/>
      <c r="N9" s="208">
        <f>LOOKUP(M9,SCORE4!D:D,SCORE4!A:A)</f>
        <v>0</v>
      </c>
      <c r="O9" s="178"/>
      <c r="P9" s="208">
        <f>LOOKUP(O9,SCORE4!K:K,SCORE4!L:L)</f>
        <v>0</v>
      </c>
      <c r="Q9" s="178"/>
      <c r="R9" s="199">
        <f>LOOKUP(Q9,SCORE4!H:H,SCORE4!G:G)</f>
        <v>0</v>
      </c>
      <c r="S9" s="178"/>
      <c r="T9" s="208">
        <f>LOOKUP(S9,SCORE4!I:I,SCORE4!G:G)</f>
        <v>0</v>
      </c>
      <c r="U9" s="178"/>
      <c r="V9" s="199">
        <f>LOOKUP(U9,SCORE4!J:J,SCORE4!G:G)</f>
        <v>0</v>
      </c>
      <c r="W9" s="242">
        <f t="shared" ref="W9:W40" si="0">H9+J9+L9+N9+P9+R9+T9+V9</f>
        <v>0</v>
      </c>
    </row>
    <row r="10" spans="1:30" ht="21.95" customHeight="1" x14ac:dyDescent="0.25">
      <c r="B10" s="120">
        <v>2</v>
      </c>
      <c r="C10" s="263"/>
      <c r="D10" s="263"/>
      <c r="E10" s="263"/>
      <c r="F10" s="262"/>
      <c r="G10" s="124"/>
      <c r="H10" s="200">
        <f>LOOKUP(G10,SCORE4!B:B,SCORE4!A:A)</f>
        <v>0</v>
      </c>
      <c r="I10" s="121"/>
      <c r="J10" s="175">
        <f>LOOKUP(I10,SCORE4!E:E,SCORE4!A:A)</f>
        <v>0</v>
      </c>
      <c r="K10" s="125"/>
      <c r="L10" s="200">
        <f>IF(LEN(KOR!K10)=8,LOOKUP(SCORE3!N$2,SCORE4!C:C,SCORE4!A:A),LOOKUP(KOR!K10,SCORE4!C:C,SCORE4!A:A))</f>
        <v>0</v>
      </c>
      <c r="M10" s="124"/>
      <c r="N10" s="209">
        <f>LOOKUP(M10,SCORE4!D:D,SCORE4!A:A)</f>
        <v>0</v>
      </c>
      <c r="O10" s="124"/>
      <c r="P10" s="209">
        <f>LOOKUP(O10,SCORE4!K:K,SCORE4!L:L)</f>
        <v>0</v>
      </c>
      <c r="Q10" s="124"/>
      <c r="R10" s="200">
        <f>LOOKUP(Q10,SCORE4!H:H,SCORE4!G:G)</f>
        <v>0</v>
      </c>
      <c r="S10" s="124"/>
      <c r="T10" s="209">
        <f>LOOKUP(S10,SCORE4!I:I,SCORE4!G:G)</f>
        <v>0</v>
      </c>
      <c r="U10" s="124"/>
      <c r="V10" s="200">
        <f>LOOKUP(U10,SCORE4!J:J,SCORE4!G:G)</f>
        <v>0</v>
      </c>
      <c r="W10" s="243">
        <f t="shared" si="0"/>
        <v>0</v>
      </c>
    </row>
    <row r="11" spans="1:30" ht="21.95" customHeight="1" x14ac:dyDescent="0.25">
      <c r="B11" s="120">
        <v>3</v>
      </c>
      <c r="C11" s="262"/>
      <c r="D11" s="262"/>
      <c r="E11" s="262"/>
      <c r="F11" s="262"/>
      <c r="G11" s="124"/>
      <c r="H11" s="200">
        <f>LOOKUP(G11,SCORE4!B:B,SCORE4!A:A)</f>
        <v>0</v>
      </c>
      <c r="I11" s="121"/>
      <c r="J11" s="175">
        <f>LOOKUP(I11,SCORE4!E:E,SCORE4!A:A)</f>
        <v>0</v>
      </c>
      <c r="K11" s="125"/>
      <c r="L11" s="200">
        <f>IF(LEN(KOR!K11)=8,LOOKUP(SCORE3!N$2,SCORE4!C:C,SCORE4!A:A),LOOKUP(KOR!K11,SCORE4!C:C,SCORE4!A:A))</f>
        <v>0</v>
      </c>
      <c r="M11" s="124"/>
      <c r="N11" s="209">
        <f>LOOKUP(M11,SCORE4!D:D,SCORE4!A:A)</f>
        <v>0</v>
      </c>
      <c r="O11" s="124"/>
      <c r="P11" s="209">
        <f>LOOKUP(O11,SCORE4!K:K,SCORE4!L:L)</f>
        <v>0</v>
      </c>
      <c r="Q11" s="124"/>
      <c r="R11" s="200">
        <f>LOOKUP(Q11,SCORE4!H:H,SCORE4!G:G)</f>
        <v>0</v>
      </c>
      <c r="S11" s="124"/>
      <c r="T11" s="209">
        <f>LOOKUP(S11,SCORE4!I:I,SCORE4!G:G)</f>
        <v>0</v>
      </c>
      <c r="U11" s="124"/>
      <c r="V11" s="200">
        <f>LOOKUP(U11,SCORE4!J:J,SCORE4!G:G)</f>
        <v>0</v>
      </c>
      <c r="W11" s="243">
        <f t="shared" si="0"/>
        <v>0</v>
      </c>
    </row>
    <row r="12" spans="1:30" ht="21.95" customHeight="1" x14ac:dyDescent="0.25">
      <c r="B12" s="120">
        <v>4</v>
      </c>
      <c r="C12" s="262"/>
      <c r="D12" s="262"/>
      <c r="E12" s="262"/>
      <c r="F12" s="262"/>
      <c r="G12" s="124"/>
      <c r="H12" s="200">
        <f>LOOKUP(G12,SCORE4!B:B,SCORE4!A:A)</f>
        <v>0</v>
      </c>
      <c r="I12" s="121"/>
      <c r="J12" s="175">
        <f>LOOKUP(I12,SCORE4!E:E,SCORE4!A:A)</f>
        <v>0</v>
      </c>
      <c r="K12" s="125"/>
      <c r="L12" s="200">
        <f>IF(LEN(KOR!K12)=8,LOOKUP(SCORE3!N$2,SCORE4!C:C,SCORE4!A:A),LOOKUP(KOR!K12,SCORE4!C:C,SCORE4!A:A))</f>
        <v>0</v>
      </c>
      <c r="M12" s="124"/>
      <c r="N12" s="209">
        <f>LOOKUP(M12,SCORE4!D:D,SCORE4!A:A)</f>
        <v>0</v>
      </c>
      <c r="O12" s="124"/>
      <c r="P12" s="209">
        <f>LOOKUP(O12,SCORE4!K:K,SCORE4!L:L)</f>
        <v>0</v>
      </c>
      <c r="Q12" s="124"/>
      <c r="R12" s="200">
        <f>LOOKUP(Q12,SCORE4!H:H,SCORE4!G:G)</f>
        <v>0</v>
      </c>
      <c r="S12" s="124"/>
      <c r="T12" s="209">
        <f>LOOKUP(S12,SCORE4!I:I,SCORE4!G:G)</f>
        <v>0</v>
      </c>
      <c r="U12" s="124"/>
      <c r="V12" s="200">
        <f>LOOKUP(U12,SCORE4!J:J,SCORE4!G:G)</f>
        <v>0</v>
      </c>
      <c r="W12" s="243">
        <f t="shared" si="0"/>
        <v>0</v>
      </c>
    </row>
    <row r="13" spans="1:30" ht="21.95" customHeight="1" x14ac:dyDescent="0.25">
      <c r="B13" s="120">
        <v>5</v>
      </c>
      <c r="C13" s="262"/>
      <c r="D13" s="262"/>
      <c r="E13" s="262"/>
      <c r="F13" s="262"/>
      <c r="G13" s="124"/>
      <c r="H13" s="200">
        <f>LOOKUP(G13,SCORE4!B:B,SCORE4!A:A)</f>
        <v>0</v>
      </c>
      <c r="I13" s="121"/>
      <c r="J13" s="175">
        <f>LOOKUP(I13,SCORE4!E:E,SCORE4!A:A)</f>
        <v>0</v>
      </c>
      <c r="K13" s="125"/>
      <c r="L13" s="200">
        <f>IF(LEN(KOR!K13)=8,LOOKUP(SCORE3!N$2,SCORE4!C:C,SCORE4!A:A),LOOKUP(KOR!K13,SCORE4!C:C,SCORE4!A:A))</f>
        <v>0</v>
      </c>
      <c r="M13" s="124"/>
      <c r="N13" s="209">
        <f>LOOKUP(M13,SCORE4!D:D,SCORE4!A:A)</f>
        <v>0</v>
      </c>
      <c r="O13" s="124"/>
      <c r="P13" s="209">
        <f>LOOKUP(O13,SCORE4!K:K,SCORE4!L:L)</f>
        <v>0</v>
      </c>
      <c r="Q13" s="124"/>
      <c r="R13" s="200">
        <f>LOOKUP(Q13,SCORE4!H:H,SCORE4!G:G)</f>
        <v>0</v>
      </c>
      <c r="S13" s="124"/>
      <c r="T13" s="209">
        <f>LOOKUP(S13,SCORE4!I:I,SCORE4!G:G)</f>
        <v>0</v>
      </c>
      <c r="U13" s="124"/>
      <c r="V13" s="200">
        <f>LOOKUP(U13,SCORE4!J:J,SCORE4!G:G)</f>
        <v>0</v>
      </c>
      <c r="W13" s="243">
        <f t="shared" si="0"/>
        <v>0</v>
      </c>
    </row>
    <row r="14" spans="1:30" ht="21.95" customHeight="1" x14ac:dyDescent="0.25">
      <c r="B14" s="120">
        <v>6</v>
      </c>
      <c r="C14" s="262"/>
      <c r="D14" s="262"/>
      <c r="E14" s="263"/>
      <c r="F14" s="262"/>
      <c r="G14" s="124"/>
      <c r="H14" s="200">
        <f>LOOKUP(G14,SCORE4!B:B,SCORE4!A:A)</f>
        <v>0</v>
      </c>
      <c r="I14" s="121"/>
      <c r="J14" s="175">
        <f>LOOKUP(I14,SCORE4!E:E,SCORE4!A:A)</f>
        <v>0</v>
      </c>
      <c r="K14" s="125"/>
      <c r="L14" s="200">
        <f>IF(LEN(KOR!K14)=8,LOOKUP(SCORE3!N$2,SCORE4!C:C,SCORE4!A:A),LOOKUP(KOR!K14,SCORE4!C:C,SCORE4!A:A))</f>
        <v>0</v>
      </c>
      <c r="M14" s="124"/>
      <c r="N14" s="209">
        <f>LOOKUP(M14,SCORE4!D:D,SCORE4!A:A)</f>
        <v>0</v>
      </c>
      <c r="O14" s="124"/>
      <c r="P14" s="209">
        <f>LOOKUP(O14,SCORE4!K:K,SCORE4!L:L)</f>
        <v>0</v>
      </c>
      <c r="Q14" s="124"/>
      <c r="R14" s="200">
        <f>LOOKUP(Q14,SCORE4!H:H,SCORE4!G:G)</f>
        <v>0</v>
      </c>
      <c r="S14" s="124"/>
      <c r="T14" s="209">
        <f>LOOKUP(S14,SCORE4!I:I,SCORE4!G:G)</f>
        <v>0</v>
      </c>
      <c r="U14" s="124"/>
      <c r="V14" s="200">
        <f>LOOKUP(U14,SCORE4!J:J,SCORE4!G:G)</f>
        <v>0</v>
      </c>
      <c r="W14" s="243">
        <f t="shared" si="0"/>
        <v>0</v>
      </c>
    </row>
    <row r="15" spans="1:30" ht="21.95" customHeight="1" x14ac:dyDescent="0.25">
      <c r="B15" s="120">
        <v>7</v>
      </c>
      <c r="C15" s="263"/>
      <c r="D15" s="263"/>
      <c r="E15" s="263"/>
      <c r="F15" s="262"/>
      <c r="G15" s="124"/>
      <c r="H15" s="200">
        <f>LOOKUP(G15,SCORE4!B:B,SCORE4!A:A)</f>
        <v>0</v>
      </c>
      <c r="I15" s="121"/>
      <c r="J15" s="175">
        <f>LOOKUP(I15,SCORE4!E:E,SCORE4!A:A)</f>
        <v>0</v>
      </c>
      <c r="K15" s="125"/>
      <c r="L15" s="200">
        <f>IF(LEN(KOR!K15)=8,LOOKUP(SCORE3!N$2,SCORE4!C:C,SCORE4!A:A),LOOKUP(KOR!K15,SCORE4!C:C,SCORE4!A:A))</f>
        <v>0</v>
      </c>
      <c r="M15" s="124"/>
      <c r="N15" s="209">
        <f>LOOKUP(M15,SCORE4!D:D,SCORE4!A:A)</f>
        <v>0</v>
      </c>
      <c r="O15" s="124"/>
      <c r="P15" s="209">
        <f>LOOKUP(O15,SCORE4!K:K,SCORE4!L:L)</f>
        <v>0</v>
      </c>
      <c r="Q15" s="124"/>
      <c r="R15" s="200">
        <f>LOOKUP(Q15,SCORE4!H:H,SCORE4!G:G)</f>
        <v>0</v>
      </c>
      <c r="S15" s="124"/>
      <c r="T15" s="209">
        <f>LOOKUP(S15,SCORE4!I:I,SCORE4!G:G)</f>
        <v>0</v>
      </c>
      <c r="U15" s="124"/>
      <c r="V15" s="200">
        <f>LOOKUP(U15,SCORE4!J:J,SCORE4!G:G)</f>
        <v>0</v>
      </c>
      <c r="W15" s="243">
        <f t="shared" si="0"/>
        <v>0</v>
      </c>
    </row>
    <row r="16" spans="1:30" ht="21.95" customHeight="1" x14ac:dyDescent="0.25">
      <c r="B16" s="120">
        <v>8</v>
      </c>
      <c r="C16" s="262"/>
      <c r="D16" s="262"/>
      <c r="E16" s="262"/>
      <c r="F16" s="262"/>
      <c r="G16" s="124"/>
      <c r="H16" s="200">
        <f>LOOKUP(G16,SCORE4!B:B,SCORE4!A:A)</f>
        <v>0</v>
      </c>
      <c r="I16" s="121"/>
      <c r="J16" s="175">
        <f>LOOKUP(I16,SCORE4!E:E,SCORE4!A:A)</f>
        <v>0</v>
      </c>
      <c r="K16" s="125"/>
      <c r="L16" s="200">
        <f>IF(LEN(KOR!K16)=8,LOOKUP(SCORE3!N$2,SCORE4!C:C,SCORE4!A:A),LOOKUP(KOR!K16,SCORE4!C:C,SCORE4!A:A))</f>
        <v>0</v>
      </c>
      <c r="M16" s="124"/>
      <c r="N16" s="209">
        <f>LOOKUP(M16,SCORE4!D:D,SCORE4!A:A)</f>
        <v>0</v>
      </c>
      <c r="O16" s="124"/>
      <c r="P16" s="209">
        <f>LOOKUP(O16,SCORE4!K:K,SCORE4!L:L)</f>
        <v>0</v>
      </c>
      <c r="Q16" s="124"/>
      <c r="R16" s="200">
        <f>LOOKUP(Q16,SCORE4!H:H,SCORE4!G:G)</f>
        <v>0</v>
      </c>
      <c r="S16" s="124"/>
      <c r="T16" s="209">
        <f>LOOKUP(S16,SCORE4!I:I,SCORE4!G:G)</f>
        <v>0</v>
      </c>
      <c r="U16" s="124"/>
      <c r="V16" s="200">
        <f>LOOKUP(U16,SCORE4!J:J,SCORE4!G:G)</f>
        <v>0</v>
      </c>
      <c r="W16" s="243">
        <f t="shared" si="0"/>
        <v>0</v>
      </c>
    </row>
    <row r="17" spans="2:23" ht="21.95" customHeight="1" x14ac:dyDescent="0.25">
      <c r="B17" s="120">
        <v>9</v>
      </c>
      <c r="C17" s="262"/>
      <c r="D17" s="262"/>
      <c r="E17" s="262"/>
      <c r="F17" s="262"/>
      <c r="G17" s="124"/>
      <c r="H17" s="200">
        <f>LOOKUP(G17,SCORE4!B:B,SCORE4!A:A)</f>
        <v>0</v>
      </c>
      <c r="I17" s="121"/>
      <c r="J17" s="175">
        <f>LOOKUP(I17,SCORE4!E:E,SCORE4!A:A)</f>
        <v>0</v>
      </c>
      <c r="K17" s="125"/>
      <c r="L17" s="200">
        <f>IF(LEN(KOR!K17)=8,LOOKUP(SCORE3!N$2,SCORE4!C:C,SCORE4!A:A),LOOKUP(KOR!K17,SCORE4!C:C,SCORE4!A:A))</f>
        <v>0</v>
      </c>
      <c r="M17" s="124"/>
      <c r="N17" s="209">
        <f>LOOKUP(M17,SCORE4!D:D,SCORE4!A:A)</f>
        <v>0</v>
      </c>
      <c r="O17" s="124"/>
      <c r="P17" s="209">
        <f>LOOKUP(O17,SCORE4!K:K,SCORE4!L:L)</f>
        <v>0</v>
      </c>
      <c r="Q17" s="124"/>
      <c r="R17" s="200">
        <f>LOOKUP(Q17,SCORE4!H:H,SCORE4!G:G)</f>
        <v>0</v>
      </c>
      <c r="S17" s="124"/>
      <c r="T17" s="209">
        <f>LOOKUP(S17,SCORE4!I:I,SCORE4!G:G)</f>
        <v>0</v>
      </c>
      <c r="U17" s="124"/>
      <c r="V17" s="200">
        <f>LOOKUP(U17,SCORE4!J:J,SCORE4!G:G)</f>
        <v>0</v>
      </c>
      <c r="W17" s="243">
        <f t="shared" si="0"/>
        <v>0</v>
      </c>
    </row>
    <row r="18" spans="2:23" ht="21.95" customHeight="1" x14ac:dyDescent="0.25">
      <c r="B18" s="120">
        <v>10</v>
      </c>
      <c r="C18" s="262"/>
      <c r="D18" s="262"/>
      <c r="E18" s="262"/>
      <c r="F18" s="262"/>
      <c r="G18" s="124"/>
      <c r="H18" s="200">
        <f>LOOKUP(G18,SCORE4!B:B,SCORE4!A:A)</f>
        <v>0</v>
      </c>
      <c r="I18" s="121"/>
      <c r="J18" s="175">
        <f>LOOKUP(I18,SCORE4!E:E,SCORE4!A:A)</f>
        <v>0</v>
      </c>
      <c r="K18" s="125"/>
      <c r="L18" s="200">
        <f>IF(LEN(KOR!K18)=8,LOOKUP(SCORE3!N$2,SCORE4!C:C,SCORE4!A:A),LOOKUP(KOR!K18,SCORE4!C:C,SCORE4!A:A))</f>
        <v>0</v>
      </c>
      <c r="M18" s="124"/>
      <c r="N18" s="209">
        <f>LOOKUP(M18,SCORE4!D:D,SCORE4!A:A)</f>
        <v>0</v>
      </c>
      <c r="O18" s="124"/>
      <c r="P18" s="209">
        <f>LOOKUP(O18,SCORE4!K:K,SCORE4!L:L)</f>
        <v>0</v>
      </c>
      <c r="Q18" s="124"/>
      <c r="R18" s="200">
        <f>LOOKUP(Q18,SCORE4!H:H,SCORE4!G:G)</f>
        <v>0</v>
      </c>
      <c r="S18" s="124"/>
      <c r="T18" s="209">
        <f>LOOKUP(S18,SCORE4!I:I,SCORE4!G:G)</f>
        <v>0</v>
      </c>
      <c r="U18" s="124"/>
      <c r="V18" s="200">
        <f>LOOKUP(U18,SCORE4!J:J,SCORE4!G:G)</f>
        <v>0</v>
      </c>
      <c r="W18" s="243">
        <f t="shared" si="0"/>
        <v>0</v>
      </c>
    </row>
    <row r="19" spans="2:23" ht="21.95" customHeight="1" x14ac:dyDescent="0.25">
      <c r="B19" s="120">
        <v>11</v>
      </c>
      <c r="C19" s="262"/>
      <c r="D19" s="262"/>
      <c r="E19" s="262"/>
      <c r="F19" s="262"/>
      <c r="G19" s="124"/>
      <c r="H19" s="200">
        <f>LOOKUP(G19,SCORE4!B:B,SCORE4!A:A)</f>
        <v>0</v>
      </c>
      <c r="I19" s="121"/>
      <c r="J19" s="175">
        <f>LOOKUP(I19,SCORE4!E:E,SCORE4!A:A)</f>
        <v>0</v>
      </c>
      <c r="K19" s="125"/>
      <c r="L19" s="200">
        <f>IF(LEN(KOR!K19)=8,LOOKUP(SCORE3!N$2,SCORE4!C:C,SCORE4!A:A),LOOKUP(KOR!K19,SCORE4!C:C,SCORE4!A:A))</f>
        <v>0</v>
      </c>
      <c r="M19" s="124"/>
      <c r="N19" s="209">
        <f>LOOKUP(M19,SCORE4!D:D,SCORE4!A:A)</f>
        <v>0</v>
      </c>
      <c r="O19" s="124"/>
      <c r="P19" s="209">
        <f>LOOKUP(O19,SCORE4!K:K,SCORE4!L:L)</f>
        <v>0</v>
      </c>
      <c r="Q19" s="124"/>
      <c r="R19" s="200">
        <f>LOOKUP(Q19,SCORE4!H:H,SCORE4!G:G)</f>
        <v>0</v>
      </c>
      <c r="S19" s="124"/>
      <c r="T19" s="209">
        <f>LOOKUP(S19,SCORE4!I:I,SCORE4!G:G)</f>
        <v>0</v>
      </c>
      <c r="U19" s="124"/>
      <c r="V19" s="200">
        <f>LOOKUP(U19,SCORE4!J:J,SCORE4!G:G)</f>
        <v>0</v>
      </c>
      <c r="W19" s="243">
        <f t="shared" si="0"/>
        <v>0</v>
      </c>
    </row>
    <row r="20" spans="2:23" ht="21.95" customHeight="1" x14ac:dyDescent="0.25">
      <c r="B20" s="120">
        <v>12</v>
      </c>
      <c r="C20" s="262"/>
      <c r="D20" s="262"/>
      <c r="E20" s="262"/>
      <c r="F20" s="262"/>
      <c r="G20" s="124"/>
      <c r="H20" s="200">
        <f>LOOKUP(G20,SCORE4!B:B,SCORE4!A:A)</f>
        <v>0</v>
      </c>
      <c r="I20" s="121"/>
      <c r="J20" s="175">
        <f>LOOKUP(I20,SCORE4!E:E,SCORE4!A:A)</f>
        <v>0</v>
      </c>
      <c r="K20" s="125"/>
      <c r="L20" s="200">
        <f>IF(LEN(KOR!K20)=8,LOOKUP(SCORE3!N$2,SCORE4!C:C,SCORE4!A:A),LOOKUP(KOR!K20,SCORE4!C:C,SCORE4!A:A))</f>
        <v>0</v>
      </c>
      <c r="M20" s="124"/>
      <c r="N20" s="209">
        <f>LOOKUP(M20,SCORE4!D:D,SCORE4!A:A)</f>
        <v>0</v>
      </c>
      <c r="O20" s="124"/>
      <c r="P20" s="209">
        <f>LOOKUP(O20,SCORE4!K:K,SCORE4!L:L)</f>
        <v>0</v>
      </c>
      <c r="Q20" s="124"/>
      <c r="R20" s="200">
        <f>LOOKUP(Q20,SCORE4!H:H,SCORE4!G:G)</f>
        <v>0</v>
      </c>
      <c r="S20" s="124"/>
      <c r="T20" s="209">
        <f>LOOKUP(S20,SCORE4!I:I,SCORE4!G:G)</f>
        <v>0</v>
      </c>
      <c r="U20" s="124"/>
      <c r="V20" s="200">
        <f>LOOKUP(U20,SCORE4!J:J,SCORE4!G:G)</f>
        <v>0</v>
      </c>
      <c r="W20" s="243">
        <f t="shared" si="0"/>
        <v>0</v>
      </c>
    </row>
    <row r="21" spans="2:23" ht="21.95" customHeight="1" x14ac:dyDescent="0.25">
      <c r="B21" s="120">
        <v>13</v>
      </c>
      <c r="C21" s="262"/>
      <c r="D21" s="262"/>
      <c r="E21" s="262"/>
      <c r="F21" s="262"/>
      <c r="G21" s="124"/>
      <c r="H21" s="200">
        <f>LOOKUP(G21,SCORE4!B:B,SCORE4!A:A)</f>
        <v>0</v>
      </c>
      <c r="I21" s="121"/>
      <c r="J21" s="175">
        <f>LOOKUP(I21,SCORE4!E:E,SCORE4!A:A)</f>
        <v>0</v>
      </c>
      <c r="K21" s="125"/>
      <c r="L21" s="200">
        <f>IF(LEN(KOR!K21)=8,LOOKUP(SCORE3!N$2,SCORE4!C:C,SCORE4!A:A),LOOKUP(KOR!K21,SCORE4!C:C,SCORE4!A:A))</f>
        <v>0</v>
      </c>
      <c r="M21" s="124"/>
      <c r="N21" s="209">
        <f>LOOKUP(M21,SCORE4!D:D,SCORE4!A:A)</f>
        <v>0</v>
      </c>
      <c r="O21" s="124"/>
      <c r="P21" s="209">
        <f>LOOKUP(O21,SCORE4!K:K,SCORE4!L:L)</f>
        <v>0</v>
      </c>
      <c r="Q21" s="124"/>
      <c r="R21" s="200">
        <f>LOOKUP(Q21,SCORE4!H:H,SCORE4!G:G)</f>
        <v>0</v>
      </c>
      <c r="S21" s="124"/>
      <c r="T21" s="209">
        <f>LOOKUP(S21,SCORE4!I:I,SCORE4!G:G)</f>
        <v>0</v>
      </c>
      <c r="U21" s="124"/>
      <c r="V21" s="200">
        <f>LOOKUP(U21,SCORE4!J:J,SCORE4!G:G)</f>
        <v>0</v>
      </c>
      <c r="W21" s="243">
        <f t="shared" si="0"/>
        <v>0</v>
      </c>
    </row>
    <row r="22" spans="2:23" ht="21.95" customHeight="1" x14ac:dyDescent="0.25">
      <c r="B22" s="120">
        <v>14</v>
      </c>
      <c r="C22" s="262"/>
      <c r="D22" s="262"/>
      <c r="E22" s="262"/>
      <c r="F22" s="262"/>
      <c r="G22" s="124"/>
      <c r="H22" s="200">
        <f>LOOKUP(G22,SCORE4!B:B,SCORE4!A:A)</f>
        <v>0</v>
      </c>
      <c r="I22" s="121"/>
      <c r="J22" s="175">
        <f>LOOKUP(I22,SCORE4!E:E,SCORE4!A:A)</f>
        <v>0</v>
      </c>
      <c r="K22" s="125"/>
      <c r="L22" s="200">
        <f>IF(LEN(KOR!K22)=8,LOOKUP(SCORE3!N$2,SCORE4!C:C,SCORE4!A:A),LOOKUP(KOR!K22,SCORE4!C:C,SCORE4!A:A))</f>
        <v>0</v>
      </c>
      <c r="M22" s="124"/>
      <c r="N22" s="209">
        <f>LOOKUP(M22,SCORE4!D:D,SCORE4!A:A)</f>
        <v>0</v>
      </c>
      <c r="O22" s="124"/>
      <c r="P22" s="209">
        <f>LOOKUP(O22,SCORE4!K:K,SCORE4!L:L)</f>
        <v>0</v>
      </c>
      <c r="Q22" s="124"/>
      <c r="R22" s="200">
        <f>LOOKUP(Q22,SCORE4!H:H,SCORE4!G:G)</f>
        <v>0</v>
      </c>
      <c r="S22" s="124"/>
      <c r="T22" s="209">
        <f>LOOKUP(S22,SCORE4!I:I,SCORE4!G:G)</f>
        <v>0</v>
      </c>
      <c r="U22" s="124"/>
      <c r="V22" s="200">
        <f>LOOKUP(U22,SCORE4!J:J,SCORE4!G:G)</f>
        <v>0</v>
      </c>
      <c r="W22" s="243">
        <f t="shared" si="0"/>
        <v>0</v>
      </c>
    </row>
    <row r="23" spans="2:23" ht="21.95" customHeight="1" x14ac:dyDescent="0.25">
      <c r="B23" s="120">
        <v>15</v>
      </c>
      <c r="C23" s="262"/>
      <c r="D23" s="262"/>
      <c r="E23" s="262"/>
      <c r="F23" s="262"/>
      <c r="G23" s="124"/>
      <c r="H23" s="200">
        <f>LOOKUP(G23,SCORE4!B:B,SCORE4!A:A)</f>
        <v>0</v>
      </c>
      <c r="I23" s="121"/>
      <c r="J23" s="175">
        <f>LOOKUP(I23,SCORE4!E:E,SCORE4!A:A)</f>
        <v>0</v>
      </c>
      <c r="K23" s="125"/>
      <c r="L23" s="200">
        <f>IF(LEN(KOR!K23)=8,LOOKUP(SCORE3!N$2,SCORE4!C:C,SCORE4!A:A),LOOKUP(KOR!K23,SCORE4!C:C,SCORE4!A:A))</f>
        <v>0</v>
      </c>
      <c r="M23" s="124"/>
      <c r="N23" s="209">
        <f>LOOKUP(M23,SCORE4!D:D,SCORE4!A:A)</f>
        <v>0</v>
      </c>
      <c r="O23" s="124"/>
      <c r="P23" s="209">
        <f>LOOKUP(O23,SCORE4!K:K,SCORE4!L:L)</f>
        <v>0</v>
      </c>
      <c r="Q23" s="124"/>
      <c r="R23" s="200">
        <f>LOOKUP(Q23,SCORE4!H:H,SCORE4!G:G)</f>
        <v>0</v>
      </c>
      <c r="S23" s="124"/>
      <c r="T23" s="209">
        <f>LOOKUP(S23,SCORE4!I:I,SCORE4!G:G)</f>
        <v>0</v>
      </c>
      <c r="U23" s="124"/>
      <c r="V23" s="200">
        <f>LOOKUP(U23,SCORE4!J:J,SCORE4!G:G)</f>
        <v>0</v>
      </c>
      <c r="W23" s="243">
        <f t="shared" si="0"/>
        <v>0</v>
      </c>
    </row>
    <row r="24" spans="2:23" ht="21.95" customHeight="1" x14ac:dyDescent="0.25">
      <c r="B24" s="120">
        <v>16</v>
      </c>
      <c r="C24" s="262"/>
      <c r="D24" s="262"/>
      <c r="E24" s="262"/>
      <c r="F24" s="262"/>
      <c r="G24" s="124"/>
      <c r="H24" s="200">
        <f>LOOKUP(G24,SCORE4!B:B,SCORE4!A:A)</f>
        <v>0</v>
      </c>
      <c r="I24" s="121"/>
      <c r="J24" s="175">
        <f>LOOKUP(I24,SCORE4!E:E,SCORE4!A:A)</f>
        <v>0</v>
      </c>
      <c r="K24" s="125"/>
      <c r="L24" s="200">
        <f>IF(LEN(KOR!K24)=8,LOOKUP(SCORE3!N$2,SCORE4!C:C,SCORE4!A:A),LOOKUP(KOR!K24,SCORE4!C:C,SCORE4!A:A))</f>
        <v>0</v>
      </c>
      <c r="M24" s="124"/>
      <c r="N24" s="209">
        <f>LOOKUP(M24,SCORE4!D:D,SCORE4!A:A)</f>
        <v>0</v>
      </c>
      <c r="O24" s="124"/>
      <c r="P24" s="209">
        <f>LOOKUP(O24,SCORE4!K:K,SCORE4!L:L)</f>
        <v>0</v>
      </c>
      <c r="Q24" s="124"/>
      <c r="R24" s="200">
        <f>LOOKUP(Q24,SCORE4!H:H,SCORE4!G:G)</f>
        <v>0</v>
      </c>
      <c r="S24" s="124"/>
      <c r="T24" s="209">
        <f>LOOKUP(S24,SCORE4!I:I,SCORE4!G:G)</f>
        <v>0</v>
      </c>
      <c r="U24" s="124"/>
      <c r="V24" s="200">
        <f>LOOKUP(U24,SCORE4!J:J,SCORE4!G:G)</f>
        <v>0</v>
      </c>
      <c r="W24" s="243">
        <f t="shared" si="0"/>
        <v>0</v>
      </c>
    </row>
    <row r="25" spans="2:23" ht="21.95" customHeight="1" x14ac:dyDescent="0.25">
      <c r="B25" s="120">
        <v>17</v>
      </c>
      <c r="C25" s="262"/>
      <c r="D25" s="262"/>
      <c r="E25" s="262"/>
      <c r="F25" s="262"/>
      <c r="G25" s="124"/>
      <c r="H25" s="200">
        <f>LOOKUP(G25,SCORE4!B:B,SCORE4!A:A)</f>
        <v>0</v>
      </c>
      <c r="I25" s="121"/>
      <c r="J25" s="175">
        <f>LOOKUP(I25,SCORE4!E:E,SCORE4!A:A)</f>
        <v>0</v>
      </c>
      <c r="K25" s="125"/>
      <c r="L25" s="200">
        <f>IF(LEN(KOR!K25)=8,LOOKUP(SCORE3!N$2,SCORE4!C:C,SCORE4!A:A),LOOKUP(KOR!K25,SCORE4!C:C,SCORE4!A:A))</f>
        <v>0</v>
      </c>
      <c r="M25" s="124"/>
      <c r="N25" s="209">
        <f>LOOKUP(M25,SCORE4!D:D,SCORE4!A:A)</f>
        <v>0</v>
      </c>
      <c r="O25" s="124"/>
      <c r="P25" s="209">
        <f>LOOKUP(O25,SCORE4!K:K,SCORE4!L:L)</f>
        <v>0</v>
      </c>
      <c r="Q25" s="124"/>
      <c r="R25" s="200">
        <f>LOOKUP(Q25,SCORE4!H:H,SCORE4!G:G)</f>
        <v>0</v>
      </c>
      <c r="S25" s="124"/>
      <c r="T25" s="209">
        <f>LOOKUP(S25,SCORE4!I:I,SCORE4!G:G)</f>
        <v>0</v>
      </c>
      <c r="U25" s="124"/>
      <c r="V25" s="200">
        <f>LOOKUP(U25,SCORE4!J:J,SCORE4!G:G)</f>
        <v>0</v>
      </c>
      <c r="W25" s="243">
        <f t="shared" si="0"/>
        <v>0</v>
      </c>
    </row>
    <row r="26" spans="2:23" ht="21.95" customHeight="1" x14ac:dyDescent="0.25">
      <c r="B26" s="120">
        <v>18</v>
      </c>
      <c r="C26" s="262"/>
      <c r="D26" s="262"/>
      <c r="E26" s="262"/>
      <c r="F26" s="262"/>
      <c r="G26" s="124"/>
      <c r="H26" s="200">
        <f>LOOKUP(G26,SCORE4!B:B,SCORE4!A:A)</f>
        <v>0</v>
      </c>
      <c r="I26" s="121"/>
      <c r="J26" s="175">
        <f>LOOKUP(I26,SCORE4!E:E,SCORE4!A:A)</f>
        <v>0</v>
      </c>
      <c r="K26" s="125"/>
      <c r="L26" s="200">
        <f>IF(LEN(KOR!K26)=8,LOOKUP(SCORE3!N$2,SCORE4!C:C,SCORE4!A:A),LOOKUP(KOR!K26,SCORE4!C:C,SCORE4!A:A))</f>
        <v>0</v>
      </c>
      <c r="M26" s="124"/>
      <c r="N26" s="209">
        <f>LOOKUP(M26,SCORE4!D:D,SCORE4!A:A)</f>
        <v>0</v>
      </c>
      <c r="O26" s="124"/>
      <c r="P26" s="209">
        <f>LOOKUP(O26,SCORE4!K:K,SCORE4!L:L)</f>
        <v>0</v>
      </c>
      <c r="Q26" s="124"/>
      <c r="R26" s="200">
        <f>LOOKUP(Q26,SCORE4!H:H,SCORE4!G:G)</f>
        <v>0</v>
      </c>
      <c r="S26" s="124"/>
      <c r="T26" s="209">
        <f>LOOKUP(S26,SCORE4!I:I,SCORE4!G:G)</f>
        <v>0</v>
      </c>
      <c r="U26" s="124"/>
      <c r="V26" s="200">
        <f>LOOKUP(U26,SCORE4!J:J,SCORE4!G:G)</f>
        <v>0</v>
      </c>
      <c r="W26" s="243">
        <f t="shared" si="0"/>
        <v>0</v>
      </c>
    </row>
    <row r="27" spans="2:23" ht="21.95" customHeight="1" x14ac:dyDescent="0.25">
      <c r="B27" s="120">
        <v>19</v>
      </c>
      <c r="C27" s="262"/>
      <c r="D27" s="262"/>
      <c r="E27" s="263"/>
      <c r="F27" s="262"/>
      <c r="G27" s="124"/>
      <c r="H27" s="200">
        <f>LOOKUP(G27,SCORE4!B:B,SCORE4!A:A)</f>
        <v>0</v>
      </c>
      <c r="I27" s="121"/>
      <c r="J27" s="175">
        <f>LOOKUP(I27,SCORE4!E:E,SCORE4!A:A)</f>
        <v>0</v>
      </c>
      <c r="K27" s="125"/>
      <c r="L27" s="200">
        <f>IF(LEN(KOR!K27)=8,LOOKUP(SCORE3!N$2,SCORE4!C:C,SCORE4!A:A),LOOKUP(KOR!K27,SCORE4!C:C,SCORE4!A:A))</f>
        <v>0</v>
      </c>
      <c r="M27" s="124"/>
      <c r="N27" s="209">
        <f>LOOKUP(M27,SCORE4!D:D,SCORE4!A:A)</f>
        <v>0</v>
      </c>
      <c r="O27" s="124"/>
      <c r="P27" s="209">
        <f>LOOKUP(O27,SCORE4!K:K,SCORE4!L:L)</f>
        <v>0</v>
      </c>
      <c r="Q27" s="124"/>
      <c r="R27" s="200">
        <f>LOOKUP(Q27,SCORE4!H:H,SCORE4!G:G)</f>
        <v>0</v>
      </c>
      <c r="S27" s="124"/>
      <c r="T27" s="209">
        <f>LOOKUP(S27,SCORE4!I:I,SCORE4!G:G)</f>
        <v>0</v>
      </c>
      <c r="U27" s="124"/>
      <c r="V27" s="200">
        <f>LOOKUP(U27,SCORE4!J:J,SCORE4!G:G)</f>
        <v>0</v>
      </c>
      <c r="W27" s="243">
        <f t="shared" si="0"/>
        <v>0</v>
      </c>
    </row>
    <row r="28" spans="2:23" ht="21.95" customHeight="1" x14ac:dyDescent="0.25">
      <c r="B28" s="120">
        <v>20</v>
      </c>
      <c r="C28" s="262"/>
      <c r="D28" s="262"/>
      <c r="E28" s="263"/>
      <c r="F28" s="262"/>
      <c r="G28" s="124"/>
      <c r="H28" s="200">
        <f>LOOKUP(G28,SCORE4!B:B,SCORE4!A:A)</f>
        <v>0</v>
      </c>
      <c r="I28" s="121"/>
      <c r="J28" s="175">
        <f>LOOKUP(I28,SCORE4!E:E,SCORE4!A:A)</f>
        <v>0</v>
      </c>
      <c r="K28" s="125"/>
      <c r="L28" s="200">
        <f>IF(LEN(KOR!K28)=8,LOOKUP(SCORE3!N$2,SCORE4!C:C,SCORE4!A:A),LOOKUP(KOR!K28,SCORE4!C:C,SCORE4!A:A))</f>
        <v>0</v>
      </c>
      <c r="M28" s="124"/>
      <c r="N28" s="209">
        <f>LOOKUP(M28,SCORE4!D:D,SCORE4!A:A)</f>
        <v>0</v>
      </c>
      <c r="O28" s="124"/>
      <c r="P28" s="209">
        <f>LOOKUP(O28,SCORE4!K:K,SCORE4!L:L)</f>
        <v>0</v>
      </c>
      <c r="Q28" s="124"/>
      <c r="R28" s="200">
        <f>LOOKUP(Q28,SCORE4!H:H,SCORE4!G:G)</f>
        <v>0</v>
      </c>
      <c r="S28" s="124"/>
      <c r="T28" s="209">
        <f>LOOKUP(S28,SCORE4!I:I,SCORE4!G:G)</f>
        <v>0</v>
      </c>
      <c r="U28" s="124"/>
      <c r="V28" s="200">
        <f>LOOKUP(U28,SCORE4!J:J,SCORE4!G:G)</f>
        <v>0</v>
      </c>
      <c r="W28" s="243">
        <f t="shared" si="0"/>
        <v>0</v>
      </c>
    </row>
    <row r="29" spans="2:23" ht="21.95" customHeight="1" x14ac:dyDescent="0.25">
      <c r="B29" s="120">
        <v>21</v>
      </c>
      <c r="C29" s="263"/>
      <c r="D29" s="263"/>
      <c r="E29" s="263"/>
      <c r="F29" s="262"/>
      <c r="G29" s="124"/>
      <c r="H29" s="200">
        <f>LOOKUP(G29,SCORE4!B:B,SCORE4!A:A)</f>
        <v>0</v>
      </c>
      <c r="I29" s="121"/>
      <c r="J29" s="175">
        <f>LOOKUP(I29,SCORE4!E:E,SCORE4!A:A)</f>
        <v>0</v>
      </c>
      <c r="K29" s="125"/>
      <c r="L29" s="200">
        <f>IF(LEN(KOR!K29)=8,LOOKUP(SCORE3!N$2,SCORE4!C:C,SCORE4!A:A),LOOKUP(KOR!K29,SCORE4!C:C,SCORE4!A:A))</f>
        <v>0</v>
      </c>
      <c r="M29" s="124"/>
      <c r="N29" s="209">
        <f>LOOKUP(M29,SCORE4!D:D,SCORE4!A:A)</f>
        <v>0</v>
      </c>
      <c r="O29" s="124"/>
      <c r="P29" s="209">
        <f>LOOKUP(O29,SCORE4!K:K,SCORE4!L:L)</f>
        <v>0</v>
      </c>
      <c r="Q29" s="124"/>
      <c r="R29" s="200">
        <f>LOOKUP(Q29,SCORE4!H:H,SCORE4!G:G)</f>
        <v>0</v>
      </c>
      <c r="S29" s="124"/>
      <c r="T29" s="209">
        <f>LOOKUP(S29,SCORE4!I:I,SCORE4!G:G)</f>
        <v>0</v>
      </c>
      <c r="U29" s="124"/>
      <c r="V29" s="200">
        <f>LOOKUP(U29,SCORE4!J:J,SCORE4!G:G)</f>
        <v>0</v>
      </c>
      <c r="W29" s="243">
        <f t="shared" si="0"/>
        <v>0</v>
      </c>
    </row>
    <row r="30" spans="2:23" ht="21.95" customHeight="1" x14ac:dyDescent="0.25">
      <c r="B30" s="120">
        <v>22</v>
      </c>
      <c r="C30" s="264"/>
      <c r="D30" s="264"/>
      <c r="E30" s="264"/>
      <c r="F30" s="264"/>
      <c r="G30" s="124"/>
      <c r="H30" s="200">
        <f>LOOKUP(G30,SCORE4!B:B,SCORE4!A:A)</f>
        <v>0</v>
      </c>
      <c r="I30" s="121"/>
      <c r="J30" s="175">
        <f>LOOKUP(I30,SCORE4!E:E,SCORE4!A:A)</f>
        <v>0</v>
      </c>
      <c r="K30" s="125"/>
      <c r="L30" s="200">
        <f>IF(LEN(KOR!K30)=8,LOOKUP(SCORE3!N$2,SCORE4!C:C,SCORE4!A:A),LOOKUP(KOR!K30,SCORE4!C:C,SCORE4!A:A))</f>
        <v>0</v>
      </c>
      <c r="M30" s="124"/>
      <c r="N30" s="209">
        <f>LOOKUP(M30,SCORE4!D:D,SCORE4!A:A)</f>
        <v>0</v>
      </c>
      <c r="O30" s="124"/>
      <c r="P30" s="209">
        <f>LOOKUP(O30,SCORE4!K:K,SCORE4!L:L)</f>
        <v>0</v>
      </c>
      <c r="Q30" s="124"/>
      <c r="R30" s="200">
        <f>LOOKUP(Q30,SCORE4!H:H,SCORE4!G:G)</f>
        <v>0</v>
      </c>
      <c r="S30" s="124"/>
      <c r="T30" s="209">
        <f>LOOKUP(S30,SCORE4!I:I,SCORE4!G:G)</f>
        <v>0</v>
      </c>
      <c r="U30" s="124"/>
      <c r="V30" s="200">
        <f>LOOKUP(U30,SCORE4!J:J,SCORE4!G:G)</f>
        <v>0</v>
      </c>
      <c r="W30" s="243">
        <f t="shared" si="0"/>
        <v>0</v>
      </c>
    </row>
    <row r="31" spans="2:23" ht="21.95" customHeight="1" x14ac:dyDescent="0.25">
      <c r="B31" s="120">
        <v>23</v>
      </c>
      <c r="C31" s="262"/>
      <c r="D31" s="262"/>
      <c r="E31" s="262"/>
      <c r="F31" s="262"/>
      <c r="G31" s="124"/>
      <c r="H31" s="200">
        <f>LOOKUP(G31,SCORE4!B:B,SCORE4!A:A)</f>
        <v>0</v>
      </c>
      <c r="I31" s="121"/>
      <c r="J31" s="175">
        <f>LOOKUP(I31,SCORE4!E:E,SCORE4!A:A)</f>
        <v>0</v>
      </c>
      <c r="K31" s="125"/>
      <c r="L31" s="200">
        <f>IF(LEN(KOR!K31)=8,LOOKUP(SCORE3!N$2,SCORE4!C:C,SCORE4!A:A),LOOKUP(KOR!K31,SCORE4!C:C,SCORE4!A:A))</f>
        <v>0</v>
      </c>
      <c r="M31" s="124"/>
      <c r="N31" s="209">
        <f>LOOKUP(M31,SCORE4!D:D,SCORE4!A:A)</f>
        <v>0</v>
      </c>
      <c r="O31" s="124"/>
      <c r="P31" s="209">
        <f>LOOKUP(O31,SCORE4!K:K,SCORE4!L:L)</f>
        <v>0</v>
      </c>
      <c r="Q31" s="124"/>
      <c r="R31" s="200">
        <f>LOOKUP(Q31,SCORE4!H:H,SCORE4!G:G)</f>
        <v>0</v>
      </c>
      <c r="S31" s="124"/>
      <c r="T31" s="209">
        <f>LOOKUP(S31,SCORE4!I:I,SCORE4!G:G)</f>
        <v>0</v>
      </c>
      <c r="U31" s="124"/>
      <c r="V31" s="200">
        <f>LOOKUP(U31,SCORE4!J:J,SCORE4!G:G)</f>
        <v>0</v>
      </c>
      <c r="W31" s="243">
        <f t="shared" si="0"/>
        <v>0</v>
      </c>
    </row>
    <row r="32" spans="2:23" ht="21.95" customHeight="1" x14ac:dyDescent="0.25">
      <c r="B32" s="120">
        <v>24</v>
      </c>
      <c r="C32" s="262"/>
      <c r="D32" s="262"/>
      <c r="E32" s="262"/>
      <c r="F32" s="262"/>
      <c r="G32" s="124"/>
      <c r="H32" s="200">
        <f>LOOKUP(G32,SCORE4!B:B,SCORE4!A:A)</f>
        <v>0</v>
      </c>
      <c r="I32" s="121"/>
      <c r="J32" s="175">
        <f>LOOKUP(I32,SCORE4!E:E,SCORE4!A:A)</f>
        <v>0</v>
      </c>
      <c r="K32" s="125"/>
      <c r="L32" s="200">
        <f>IF(LEN(KOR!K32)=8,LOOKUP(SCORE3!N$2,SCORE4!C:C,SCORE4!A:A),LOOKUP(KOR!K32,SCORE4!C:C,SCORE4!A:A))</f>
        <v>0</v>
      </c>
      <c r="M32" s="124"/>
      <c r="N32" s="209">
        <f>LOOKUP(M32,SCORE4!D:D,SCORE4!A:A)</f>
        <v>0</v>
      </c>
      <c r="O32" s="124"/>
      <c r="P32" s="209">
        <f>LOOKUP(O32,SCORE4!K:K,SCORE4!L:L)</f>
        <v>0</v>
      </c>
      <c r="Q32" s="124"/>
      <c r="R32" s="200">
        <f>LOOKUP(Q32,SCORE4!H:H,SCORE4!G:G)</f>
        <v>0</v>
      </c>
      <c r="S32" s="124"/>
      <c r="T32" s="209">
        <f>LOOKUP(S32,SCORE4!I:I,SCORE4!G:G)</f>
        <v>0</v>
      </c>
      <c r="U32" s="124"/>
      <c r="V32" s="200">
        <f>LOOKUP(U32,SCORE4!J:J,SCORE4!G:G)</f>
        <v>0</v>
      </c>
      <c r="W32" s="243">
        <f t="shared" si="0"/>
        <v>0</v>
      </c>
    </row>
    <row r="33" spans="2:23" ht="21.95" customHeight="1" x14ac:dyDescent="0.25">
      <c r="B33" s="120">
        <v>25</v>
      </c>
      <c r="C33" s="262"/>
      <c r="D33" s="262"/>
      <c r="E33" s="262"/>
      <c r="F33" s="262"/>
      <c r="G33" s="124"/>
      <c r="H33" s="200">
        <f>LOOKUP(G33,SCORE4!B:B,SCORE4!A:A)</f>
        <v>0</v>
      </c>
      <c r="I33" s="121"/>
      <c r="J33" s="175">
        <f>LOOKUP(I33,SCORE4!E:E,SCORE4!A:A)</f>
        <v>0</v>
      </c>
      <c r="K33" s="125"/>
      <c r="L33" s="200">
        <f>IF(LEN(KOR!K33)=8,LOOKUP(SCORE3!N$2,SCORE4!C:C,SCORE4!A:A),LOOKUP(KOR!K33,SCORE4!C:C,SCORE4!A:A))</f>
        <v>0</v>
      </c>
      <c r="M33" s="124"/>
      <c r="N33" s="209">
        <f>LOOKUP(M33,SCORE4!D:D,SCORE4!A:A)</f>
        <v>0</v>
      </c>
      <c r="O33" s="124"/>
      <c r="P33" s="209">
        <f>LOOKUP(O33,SCORE4!K:K,SCORE4!L:L)</f>
        <v>0</v>
      </c>
      <c r="Q33" s="124"/>
      <c r="R33" s="200">
        <f>LOOKUP(Q33,SCORE4!H:H,SCORE4!G:G)</f>
        <v>0</v>
      </c>
      <c r="S33" s="124"/>
      <c r="T33" s="209">
        <f>LOOKUP(S33,SCORE4!I:I,SCORE4!G:G)</f>
        <v>0</v>
      </c>
      <c r="U33" s="124"/>
      <c r="V33" s="200">
        <f>LOOKUP(U33,SCORE4!J:J,SCORE4!G:G)</f>
        <v>0</v>
      </c>
      <c r="W33" s="243">
        <f t="shared" si="0"/>
        <v>0</v>
      </c>
    </row>
    <row r="34" spans="2:23" ht="21.95" customHeight="1" x14ac:dyDescent="0.25">
      <c r="B34" s="120">
        <v>26</v>
      </c>
      <c r="C34" s="262"/>
      <c r="D34" s="262"/>
      <c r="E34" s="262"/>
      <c r="F34" s="262"/>
      <c r="G34" s="124"/>
      <c r="H34" s="200">
        <f>LOOKUP(G34,SCORE4!B:B,SCORE4!A:A)</f>
        <v>0</v>
      </c>
      <c r="I34" s="121"/>
      <c r="J34" s="175">
        <f>LOOKUP(I34,SCORE4!E:E,SCORE4!A:A)</f>
        <v>0</v>
      </c>
      <c r="K34" s="125"/>
      <c r="L34" s="200">
        <f>IF(LEN(KOR!K34)=8,LOOKUP(SCORE3!N$2,SCORE4!C:C,SCORE4!A:A),LOOKUP(KOR!K34,SCORE4!C:C,SCORE4!A:A))</f>
        <v>0</v>
      </c>
      <c r="M34" s="124"/>
      <c r="N34" s="209">
        <f>LOOKUP(M34,SCORE4!D:D,SCORE4!A:A)</f>
        <v>0</v>
      </c>
      <c r="O34" s="124"/>
      <c r="P34" s="209">
        <f>LOOKUP(O34,SCORE4!K:K,SCORE4!L:L)</f>
        <v>0</v>
      </c>
      <c r="Q34" s="124"/>
      <c r="R34" s="200">
        <f>LOOKUP(Q34,SCORE4!H:H,SCORE4!G:G)</f>
        <v>0</v>
      </c>
      <c r="S34" s="124"/>
      <c r="T34" s="209">
        <f>LOOKUP(S34,SCORE4!I:I,SCORE4!G:G)</f>
        <v>0</v>
      </c>
      <c r="U34" s="124"/>
      <c r="V34" s="200">
        <f>LOOKUP(U34,SCORE4!J:J,SCORE4!G:G)</f>
        <v>0</v>
      </c>
      <c r="W34" s="243">
        <f t="shared" si="0"/>
        <v>0</v>
      </c>
    </row>
    <row r="35" spans="2:23" ht="21.95" customHeight="1" x14ac:dyDescent="0.25">
      <c r="B35" s="120">
        <v>27</v>
      </c>
      <c r="C35" s="262"/>
      <c r="D35" s="262"/>
      <c r="E35" s="262"/>
      <c r="F35" s="262"/>
      <c r="G35" s="124"/>
      <c r="H35" s="200">
        <f>LOOKUP(G35,SCORE4!B:B,SCORE4!A:A)</f>
        <v>0</v>
      </c>
      <c r="I35" s="121"/>
      <c r="J35" s="175">
        <f>LOOKUP(I35,SCORE4!E:E,SCORE4!A:A)</f>
        <v>0</v>
      </c>
      <c r="K35" s="125"/>
      <c r="L35" s="200">
        <f>IF(LEN(KOR!K35)=8,LOOKUP(SCORE3!N$2,SCORE4!C:C,SCORE4!A:A),LOOKUP(KOR!K35,SCORE4!C:C,SCORE4!A:A))</f>
        <v>0</v>
      </c>
      <c r="M35" s="124"/>
      <c r="N35" s="209">
        <f>LOOKUP(M35,SCORE4!D:D,SCORE4!A:A)</f>
        <v>0</v>
      </c>
      <c r="O35" s="124"/>
      <c r="P35" s="209">
        <f>LOOKUP(O35,SCORE4!K:K,SCORE4!L:L)</f>
        <v>0</v>
      </c>
      <c r="Q35" s="124"/>
      <c r="R35" s="200">
        <f>LOOKUP(Q35,SCORE4!H:H,SCORE4!G:G)</f>
        <v>0</v>
      </c>
      <c r="S35" s="124"/>
      <c r="T35" s="209">
        <f>LOOKUP(S35,SCORE4!I:I,SCORE4!G:G)</f>
        <v>0</v>
      </c>
      <c r="U35" s="124"/>
      <c r="V35" s="200">
        <f>LOOKUP(U35,SCORE4!J:J,SCORE4!G:G)</f>
        <v>0</v>
      </c>
      <c r="W35" s="243">
        <f t="shared" si="0"/>
        <v>0</v>
      </c>
    </row>
    <row r="36" spans="2:23" ht="21.95" customHeight="1" x14ac:dyDescent="0.25">
      <c r="B36" s="120">
        <v>28</v>
      </c>
      <c r="C36" s="262"/>
      <c r="D36" s="262"/>
      <c r="E36" s="262"/>
      <c r="F36" s="262"/>
      <c r="G36" s="124"/>
      <c r="H36" s="200">
        <f>LOOKUP(G36,SCORE4!B:B,SCORE4!A:A)</f>
        <v>0</v>
      </c>
      <c r="I36" s="121"/>
      <c r="J36" s="175">
        <f>LOOKUP(I36,SCORE4!E:E,SCORE4!A:A)</f>
        <v>0</v>
      </c>
      <c r="K36" s="125"/>
      <c r="L36" s="200">
        <f>IF(LEN(KOR!K36)=8,LOOKUP(SCORE3!N$2,SCORE4!C:C,SCORE4!A:A),LOOKUP(KOR!K36,SCORE4!C:C,SCORE4!A:A))</f>
        <v>0</v>
      </c>
      <c r="M36" s="124"/>
      <c r="N36" s="209">
        <f>LOOKUP(M36,SCORE4!D:D,SCORE4!A:A)</f>
        <v>0</v>
      </c>
      <c r="O36" s="124"/>
      <c r="P36" s="209">
        <f>LOOKUP(O36,SCORE4!K:K,SCORE4!L:L)</f>
        <v>0</v>
      </c>
      <c r="Q36" s="124"/>
      <c r="R36" s="200">
        <f>LOOKUP(Q36,SCORE4!H:H,SCORE4!G:G)</f>
        <v>0</v>
      </c>
      <c r="S36" s="124"/>
      <c r="T36" s="209">
        <f>LOOKUP(S36,SCORE4!I:I,SCORE4!G:G)</f>
        <v>0</v>
      </c>
      <c r="U36" s="124"/>
      <c r="V36" s="200">
        <f>LOOKUP(U36,SCORE4!J:J,SCORE4!G:G)</f>
        <v>0</v>
      </c>
      <c r="W36" s="243">
        <f t="shared" si="0"/>
        <v>0</v>
      </c>
    </row>
    <row r="37" spans="2:23" ht="21.95" customHeight="1" x14ac:dyDescent="0.25">
      <c r="B37" s="120">
        <v>29</v>
      </c>
      <c r="C37" s="262"/>
      <c r="D37" s="262"/>
      <c r="E37" s="262"/>
      <c r="F37" s="262"/>
      <c r="G37" s="124"/>
      <c r="H37" s="200">
        <f>LOOKUP(G37,SCORE4!B:B,SCORE4!A:A)</f>
        <v>0</v>
      </c>
      <c r="I37" s="121"/>
      <c r="J37" s="175">
        <f>LOOKUP(I37,SCORE4!E:E,SCORE4!A:A)</f>
        <v>0</v>
      </c>
      <c r="K37" s="125"/>
      <c r="L37" s="200">
        <f>IF(LEN(KOR!K37)=8,LOOKUP(SCORE3!N$2,SCORE4!C:C,SCORE4!A:A),LOOKUP(KOR!K37,SCORE4!C:C,SCORE4!A:A))</f>
        <v>0</v>
      </c>
      <c r="M37" s="124"/>
      <c r="N37" s="209">
        <f>LOOKUP(M37,SCORE4!D:D,SCORE4!A:A)</f>
        <v>0</v>
      </c>
      <c r="O37" s="124"/>
      <c r="P37" s="209">
        <f>LOOKUP(O37,SCORE4!K:K,SCORE4!L:L)</f>
        <v>0</v>
      </c>
      <c r="Q37" s="124"/>
      <c r="R37" s="200">
        <f>LOOKUP(Q37,SCORE4!H:H,SCORE4!G:G)</f>
        <v>0</v>
      </c>
      <c r="S37" s="124"/>
      <c r="T37" s="209">
        <f>LOOKUP(S37,SCORE4!I:I,SCORE4!G:G)</f>
        <v>0</v>
      </c>
      <c r="U37" s="124"/>
      <c r="V37" s="200">
        <f>LOOKUP(U37,SCORE4!J:J,SCORE4!G:G)</f>
        <v>0</v>
      </c>
      <c r="W37" s="243">
        <f t="shared" si="0"/>
        <v>0</v>
      </c>
    </row>
    <row r="38" spans="2:23" ht="21.95" customHeight="1" x14ac:dyDescent="0.25">
      <c r="B38" s="120">
        <v>30</v>
      </c>
      <c r="C38" s="262"/>
      <c r="D38" s="262"/>
      <c r="E38" s="262"/>
      <c r="F38" s="262"/>
      <c r="G38" s="124"/>
      <c r="H38" s="200">
        <f>LOOKUP(G38,SCORE4!B:B,SCORE4!A:A)</f>
        <v>0</v>
      </c>
      <c r="I38" s="121"/>
      <c r="J38" s="175">
        <f>LOOKUP(I38,SCORE4!E:E,SCORE4!A:A)</f>
        <v>0</v>
      </c>
      <c r="K38" s="125"/>
      <c r="L38" s="200">
        <f>IF(LEN(KOR!K38)=8,LOOKUP(SCORE3!N$2,SCORE4!C:C,SCORE4!A:A),LOOKUP(KOR!K38,SCORE4!C:C,SCORE4!A:A))</f>
        <v>0</v>
      </c>
      <c r="M38" s="124"/>
      <c r="N38" s="209">
        <f>LOOKUP(M38,SCORE4!D:D,SCORE4!A:A)</f>
        <v>0</v>
      </c>
      <c r="O38" s="124"/>
      <c r="P38" s="209">
        <f>LOOKUP(O38,SCORE4!K:K,SCORE4!L:L)</f>
        <v>0</v>
      </c>
      <c r="Q38" s="124"/>
      <c r="R38" s="200">
        <f>LOOKUP(Q38,SCORE4!H:H,SCORE4!G:G)</f>
        <v>0</v>
      </c>
      <c r="S38" s="124"/>
      <c r="T38" s="209">
        <f>LOOKUP(S38,SCORE4!I:I,SCORE4!G:G)</f>
        <v>0</v>
      </c>
      <c r="U38" s="124"/>
      <c r="V38" s="200">
        <f>LOOKUP(U38,SCORE4!J:J,SCORE4!G:G)</f>
        <v>0</v>
      </c>
      <c r="W38" s="243">
        <f t="shared" si="0"/>
        <v>0</v>
      </c>
    </row>
    <row r="39" spans="2:23" ht="21.95" customHeight="1" x14ac:dyDescent="0.25">
      <c r="B39" s="120">
        <v>31</v>
      </c>
      <c r="C39" s="262"/>
      <c r="D39" s="262"/>
      <c r="E39" s="262"/>
      <c r="F39" s="262"/>
      <c r="G39" s="124"/>
      <c r="H39" s="200">
        <f>LOOKUP(G39,SCORE4!B:B,SCORE4!A:A)</f>
        <v>0</v>
      </c>
      <c r="I39" s="121"/>
      <c r="J39" s="175">
        <f>LOOKUP(I39,SCORE4!E:E,SCORE4!A:A)</f>
        <v>0</v>
      </c>
      <c r="K39" s="125"/>
      <c r="L39" s="200">
        <f>IF(LEN(KOR!K39)=8,LOOKUP(SCORE3!N$2,SCORE4!C:C,SCORE4!A:A),LOOKUP(KOR!K39,SCORE4!C:C,SCORE4!A:A))</f>
        <v>0</v>
      </c>
      <c r="M39" s="124"/>
      <c r="N39" s="209">
        <f>LOOKUP(M39,SCORE4!D:D,SCORE4!A:A)</f>
        <v>0</v>
      </c>
      <c r="O39" s="124"/>
      <c r="P39" s="209">
        <f>LOOKUP(O39,SCORE4!K:K,SCORE4!L:L)</f>
        <v>0</v>
      </c>
      <c r="Q39" s="124"/>
      <c r="R39" s="200">
        <f>LOOKUP(Q39,SCORE4!H:H,SCORE4!G:G)</f>
        <v>0</v>
      </c>
      <c r="S39" s="124"/>
      <c r="T39" s="209">
        <f>LOOKUP(S39,SCORE4!I:I,SCORE4!G:G)</f>
        <v>0</v>
      </c>
      <c r="U39" s="124"/>
      <c r="V39" s="200">
        <f>LOOKUP(U39,SCORE4!J:J,SCORE4!G:G)</f>
        <v>0</v>
      </c>
      <c r="W39" s="243">
        <f t="shared" si="0"/>
        <v>0</v>
      </c>
    </row>
    <row r="40" spans="2:23" ht="21.95" customHeight="1" x14ac:dyDescent="0.3">
      <c r="B40" s="120">
        <v>32</v>
      </c>
      <c r="C40" s="265"/>
      <c r="D40" s="265"/>
      <c r="E40" s="265"/>
      <c r="F40" s="265"/>
      <c r="G40" s="124"/>
      <c r="H40" s="200">
        <f>LOOKUP(G40,SCORE4!B:B,SCORE4!A:A)</f>
        <v>0</v>
      </c>
      <c r="I40" s="121"/>
      <c r="J40" s="175">
        <f>LOOKUP(I40,SCORE4!E:E,SCORE4!A:A)</f>
        <v>0</v>
      </c>
      <c r="K40" s="125"/>
      <c r="L40" s="200">
        <f>IF(LEN(KOR!K40)=8,LOOKUP(SCORE3!N$2,SCORE4!C:C,SCORE4!A:A),LOOKUP(KOR!K40,SCORE4!C:C,SCORE4!A:A))</f>
        <v>0</v>
      </c>
      <c r="M40" s="124"/>
      <c r="N40" s="209">
        <f>LOOKUP(M40,SCORE4!D:D,SCORE4!A:A)</f>
        <v>0</v>
      </c>
      <c r="O40" s="124"/>
      <c r="P40" s="209">
        <f>LOOKUP(O40,SCORE4!K:K,SCORE4!L:L)</f>
        <v>0</v>
      </c>
      <c r="Q40" s="124"/>
      <c r="R40" s="200">
        <f>LOOKUP(Q40,SCORE4!H:H,SCORE4!G:G)</f>
        <v>0</v>
      </c>
      <c r="S40" s="124"/>
      <c r="T40" s="209">
        <f>LOOKUP(S40,SCORE4!I:I,SCORE4!G:G)</f>
        <v>0</v>
      </c>
      <c r="U40" s="124"/>
      <c r="V40" s="200">
        <f>LOOKUP(U40,SCORE4!J:J,SCORE4!G:G)</f>
        <v>0</v>
      </c>
      <c r="W40" s="243">
        <f t="shared" si="0"/>
        <v>0</v>
      </c>
    </row>
    <row r="41" spans="2:23" ht="21.95" customHeight="1" x14ac:dyDescent="0.3">
      <c r="B41" s="120">
        <v>33</v>
      </c>
      <c r="C41" s="265"/>
      <c r="D41" s="265"/>
      <c r="E41" s="265"/>
      <c r="F41" s="265"/>
      <c r="G41" s="124"/>
      <c r="H41" s="200">
        <f>LOOKUP(G41,SCORE4!B:B,SCORE4!A:A)</f>
        <v>0</v>
      </c>
      <c r="I41" s="121"/>
      <c r="J41" s="175">
        <f>LOOKUP(I41,SCORE4!E:E,SCORE4!A:A)</f>
        <v>0</v>
      </c>
      <c r="K41" s="125"/>
      <c r="L41" s="200">
        <f>IF(LEN(KOR!K41)=8,LOOKUP(SCORE3!N$2,SCORE4!C:C,SCORE4!A:A),LOOKUP(KOR!K41,SCORE4!C:C,SCORE4!A:A))</f>
        <v>0</v>
      </c>
      <c r="M41" s="124"/>
      <c r="N41" s="209">
        <f>LOOKUP(M41,SCORE4!D:D,SCORE4!A:A)</f>
        <v>0</v>
      </c>
      <c r="O41" s="124"/>
      <c r="P41" s="209">
        <f>LOOKUP(O41,SCORE4!K:K,SCORE4!L:L)</f>
        <v>0</v>
      </c>
      <c r="Q41" s="124"/>
      <c r="R41" s="200">
        <f>LOOKUP(Q41,SCORE4!H:H,SCORE4!G:G)</f>
        <v>0</v>
      </c>
      <c r="S41" s="124"/>
      <c r="T41" s="209">
        <f>LOOKUP(S41,SCORE4!I:I,SCORE4!G:G)</f>
        <v>0</v>
      </c>
      <c r="U41" s="124"/>
      <c r="V41" s="200">
        <f>LOOKUP(U41,SCORE4!J:J,SCORE4!G:G)</f>
        <v>0</v>
      </c>
      <c r="W41" s="243">
        <f t="shared" ref="W41:W72" si="1">H41+J41+L41+N41+P41+R41+T41+V41</f>
        <v>0</v>
      </c>
    </row>
    <row r="42" spans="2:23" ht="21.95" customHeight="1" x14ac:dyDescent="0.3">
      <c r="B42" s="120">
        <v>34</v>
      </c>
      <c r="C42" s="265"/>
      <c r="D42" s="265"/>
      <c r="E42" s="265"/>
      <c r="F42" s="265"/>
      <c r="G42" s="124"/>
      <c r="H42" s="200">
        <f>LOOKUP(G42,SCORE4!B:B,SCORE4!A:A)</f>
        <v>0</v>
      </c>
      <c r="I42" s="121"/>
      <c r="J42" s="175">
        <f>LOOKUP(I42,SCORE4!E:E,SCORE4!A:A)</f>
        <v>0</v>
      </c>
      <c r="K42" s="125"/>
      <c r="L42" s="200">
        <f>IF(LEN(KOR!K42)=8,LOOKUP(SCORE3!N$2,SCORE4!C:C,SCORE4!A:A),LOOKUP(KOR!K42,SCORE4!C:C,SCORE4!A:A))</f>
        <v>0</v>
      </c>
      <c r="M42" s="124"/>
      <c r="N42" s="209">
        <f>LOOKUP(M42,SCORE4!D:D,SCORE4!A:A)</f>
        <v>0</v>
      </c>
      <c r="O42" s="124"/>
      <c r="P42" s="209">
        <f>LOOKUP(O42,SCORE4!K:K,SCORE4!L:L)</f>
        <v>0</v>
      </c>
      <c r="Q42" s="124"/>
      <c r="R42" s="200">
        <f>LOOKUP(Q42,SCORE4!H:H,SCORE4!G:G)</f>
        <v>0</v>
      </c>
      <c r="S42" s="124"/>
      <c r="T42" s="209">
        <f>LOOKUP(S42,SCORE4!I:I,SCORE4!G:G)</f>
        <v>0</v>
      </c>
      <c r="U42" s="124"/>
      <c r="V42" s="200">
        <f>LOOKUP(U42,SCORE4!J:J,SCORE4!G:G)</f>
        <v>0</v>
      </c>
      <c r="W42" s="243">
        <f t="shared" si="1"/>
        <v>0</v>
      </c>
    </row>
    <row r="43" spans="2:23" ht="21.95" customHeight="1" x14ac:dyDescent="0.3">
      <c r="B43" s="120">
        <v>35</v>
      </c>
      <c r="C43" s="265"/>
      <c r="D43" s="265"/>
      <c r="E43" s="265"/>
      <c r="F43" s="265"/>
      <c r="G43" s="124"/>
      <c r="H43" s="200">
        <f>LOOKUP(G43,SCORE4!B:B,SCORE4!A:A)</f>
        <v>0</v>
      </c>
      <c r="I43" s="121"/>
      <c r="J43" s="175">
        <f>LOOKUP(I43,SCORE4!E:E,SCORE4!A:A)</f>
        <v>0</v>
      </c>
      <c r="K43" s="125"/>
      <c r="L43" s="200">
        <f>IF(LEN(KOR!K43)=8,LOOKUP(SCORE3!N$2,SCORE4!C:C,SCORE4!A:A),LOOKUP(KOR!K43,SCORE4!C:C,SCORE4!A:A))</f>
        <v>0</v>
      </c>
      <c r="M43" s="124"/>
      <c r="N43" s="209">
        <f>LOOKUP(M43,SCORE4!D:D,SCORE4!A:A)</f>
        <v>0</v>
      </c>
      <c r="O43" s="124"/>
      <c r="P43" s="209">
        <f>LOOKUP(O43,SCORE4!K:K,SCORE4!L:L)</f>
        <v>0</v>
      </c>
      <c r="Q43" s="124"/>
      <c r="R43" s="200">
        <f>LOOKUP(Q43,SCORE4!H:H,SCORE4!G:G)</f>
        <v>0</v>
      </c>
      <c r="S43" s="124"/>
      <c r="T43" s="209">
        <f>LOOKUP(S43,SCORE4!I:I,SCORE4!G:G)</f>
        <v>0</v>
      </c>
      <c r="U43" s="124"/>
      <c r="V43" s="200">
        <f>LOOKUP(U43,SCORE4!J:J,SCORE4!G:G)</f>
        <v>0</v>
      </c>
      <c r="W43" s="243">
        <f t="shared" si="1"/>
        <v>0</v>
      </c>
    </row>
    <row r="44" spans="2:23" ht="21.95" customHeight="1" x14ac:dyDescent="0.3">
      <c r="B44" s="120">
        <v>36</v>
      </c>
      <c r="C44" s="265"/>
      <c r="D44" s="265"/>
      <c r="E44" s="265"/>
      <c r="F44" s="265"/>
      <c r="G44" s="124"/>
      <c r="H44" s="200">
        <f>LOOKUP(G44,SCORE4!B:B,SCORE4!A:A)</f>
        <v>0</v>
      </c>
      <c r="I44" s="121"/>
      <c r="J44" s="175">
        <f>LOOKUP(I44,SCORE4!E:E,SCORE4!A:A)</f>
        <v>0</v>
      </c>
      <c r="K44" s="125"/>
      <c r="L44" s="200">
        <f>IF(LEN(KOR!K44)=8,LOOKUP(SCORE3!N$2,SCORE4!C:C,SCORE4!A:A),LOOKUP(KOR!K44,SCORE4!C:C,SCORE4!A:A))</f>
        <v>0</v>
      </c>
      <c r="M44" s="124"/>
      <c r="N44" s="209">
        <f>LOOKUP(M44,SCORE4!D:D,SCORE4!A:A)</f>
        <v>0</v>
      </c>
      <c r="O44" s="124"/>
      <c r="P44" s="209">
        <f>LOOKUP(O44,SCORE4!K:K,SCORE4!L:L)</f>
        <v>0</v>
      </c>
      <c r="Q44" s="124"/>
      <c r="R44" s="200">
        <f>LOOKUP(Q44,SCORE4!H:H,SCORE4!G:G)</f>
        <v>0</v>
      </c>
      <c r="S44" s="124"/>
      <c r="T44" s="209">
        <f>LOOKUP(S44,SCORE4!I:I,SCORE4!G:G)</f>
        <v>0</v>
      </c>
      <c r="U44" s="124"/>
      <c r="V44" s="200">
        <f>LOOKUP(U44,SCORE4!J:J,SCORE4!G:G)</f>
        <v>0</v>
      </c>
      <c r="W44" s="243">
        <f t="shared" si="1"/>
        <v>0</v>
      </c>
    </row>
    <row r="45" spans="2:23" ht="21.95" customHeight="1" x14ac:dyDescent="0.3">
      <c r="B45" s="120">
        <v>37</v>
      </c>
      <c r="C45" s="266"/>
      <c r="D45" s="266"/>
      <c r="E45" s="265"/>
      <c r="F45" s="266"/>
      <c r="G45" s="124"/>
      <c r="H45" s="200">
        <f>LOOKUP(G45,SCORE4!B:B,SCORE4!A:A)</f>
        <v>0</v>
      </c>
      <c r="I45" s="121"/>
      <c r="J45" s="175">
        <f>LOOKUP(I45,SCORE4!E:E,SCORE4!A:A)</f>
        <v>0</v>
      </c>
      <c r="K45" s="125"/>
      <c r="L45" s="200">
        <f>IF(LEN(KOR!K45)=8,LOOKUP(SCORE3!N$2,SCORE4!C:C,SCORE4!A:A),LOOKUP(KOR!K45,SCORE4!C:C,SCORE4!A:A))</f>
        <v>0</v>
      </c>
      <c r="M45" s="124"/>
      <c r="N45" s="209">
        <f>LOOKUP(M45,SCORE4!D:D,SCORE4!A:A)</f>
        <v>0</v>
      </c>
      <c r="O45" s="124"/>
      <c r="P45" s="209">
        <f>LOOKUP(O45,SCORE4!K:K,SCORE4!L:L)</f>
        <v>0</v>
      </c>
      <c r="Q45" s="124"/>
      <c r="R45" s="200">
        <f>LOOKUP(Q45,SCORE4!H:H,SCORE4!G:G)</f>
        <v>0</v>
      </c>
      <c r="S45" s="124"/>
      <c r="T45" s="209">
        <f>LOOKUP(S45,SCORE4!I:I,SCORE4!G:G)</f>
        <v>0</v>
      </c>
      <c r="U45" s="124"/>
      <c r="V45" s="200">
        <f>LOOKUP(U45,SCORE4!J:J,SCORE4!G:G)</f>
        <v>0</v>
      </c>
      <c r="W45" s="243">
        <f t="shared" si="1"/>
        <v>0</v>
      </c>
    </row>
    <row r="46" spans="2:23" ht="21.95" customHeight="1" x14ac:dyDescent="0.3">
      <c r="B46" s="120">
        <v>38</v>
      </c>
      <c r="C46" s="266"/>
      <c r="D46" s="266"/>
      <c r="E46" s="265"/>
      <c r="F46" s="266"/>
      <c r="G46" s="124"/>
      <c r="H46" s="200">
        <f>LOOKUP(G46,SCORE4!B:B,SCORE4!A:A)</f>
        <v>0</v>
      </c>
      <c r="I46" s="121"/>
      <c r="J46" s="175">
        <f>LOOKUP(I46,SCORE4!E:E,SCORE4!A:A)</f>
        <v>0</v>
      </c>
      <c r="K46" s="125"/>
      <c r="L46" s="200">
        <f>IF(LEN(KOR!K46)=8,LOOKUP(SCORE3!N$2,SCORE4!C:C,SCORE4!A:A),LOOKUP(KOR!K46,SCORE4!C:C,SCORE4!A:A))</f>
        <v>0</v>
      </c>
      <c r="M46" s="124"/>
      <c r="N46" s="209">
        <f>LOOKUP(M46,SCORE4!D:D,SCORE4!A:A)</f>
        <v>0</v>
      </c>
      <c r="O46" s="124"/>
      <c r="P46" s="209">
        <f>LOOKUP(O46,SCORE4!K:K,SCORE4!L:L)</f>
        <v>0</v>
      </c>
      <c r="Q46" s="124"/>
      <c r="R46" s="200">
        <f>LOOKUP(Q46,SCORE4!H:H,SCORE4!G:G)</f>
        <v>0</v>
      </c>
      <c r="S46" s="124"/>
      <c r="T46" s="209">
        <f>LOOKUP(S46,SCORE4!I:I,SCORE4!G:G)</f>
        <v>0</v>
      </c>
      <c r="U46" s="124"/>
      <c r="V46" s="200">
        <f>LOOKUP(U46,SCORE4!J:J,SCORE4!G:G)</f>
        <v>0</v>
      </c>
      <c r="W46" s="243">
        <f t="shared" si="1"/>
        <v>0</v>
      </c>
    </row>
    <row r="47" spans="2:23" ht="21.95" customHeight="1" x14ac:dyDescent="0.3">
      <c r="B47" s="120">
        <v>39</v>
      </c>
      <c r="C47" s="266"/>
      <c r="D47" s="266"/>
      <c r="E47" s="266"/>
      <c r="F47" s="266"/>
      <c r="G47" s="124"/>
      <c r="H47" s="200">
        <f>LOOKUP(G47,SCORE4!B:B,SCORE4!A:A)</f>
        <v>0</v>
      </c>
      <c r="I47" s="121"/>
      <c r="J47" s="175">
        <f>LOOKUP(I47,SCORE4!E:E,SCORE4!A:A)</f>
        <v>0</v>
      </c>
      <c r="K47" s="125"/>
      <c r="L47" s="200">
        <f>IF(LEN(KOR!K47)=8,LOOKUP(SCORE3!N$2,SCORE4!C:C,SCORE4!A:A),LOOKUP(KOR!K47,SCORE4!C:C,SCORE4!A:A))</f>
        <v>0</v>
      </c>
      <c r="M47" s="124"/>
      <c r="N47" s="209">
        <f>LOOKUP(M47,SCORE4!D:D,SCORE4!A:A)</f>
        <v>0</v>
      </c>
      <c r="O47" s="124"/>
      <c r="P47" s="209">
        <f>LOOKUP(O47,SCORE4!K:K,SCORE4!L:L)</f>
        <v>0</v>
      </c>
      <c r="Q47" s="124"/>
      <c r="R47" s="200">
        <f>LOOKUP(Q47,SCORE4!H:H,SCORE4!G:G)</f>
        <v>0</v>
      </c>
      <c r="S47" s="124"/>
      <c r="T47" s="209">
        <f>LOOKUP(S47,SCORE4!I:I,SCORE4!G:G)</f>
        <v>0</v>
      </c>
      <c r="U47" s="124"/>
      <c r="V47" s="200">
        <f>LOOKUP(U47,SCORE4!J:J,SCORE4!G:G)</f>
        <v>0</v>
      </c>
      <c r="W47" s="243">
        <f t="shared" si="1"/>
        <v>0</v>
      </c>
    </row>
    <row r="48" spans="2:23" ht="21.95" customHeight="1" x14ac:dyDescent="0.3">
      <c r="B48" s="120">
        <v>40</v>
      </c>
      <c r="C48" s="266"/>
      <c r="D48" s="266"/>
      <c r="E48" s="266"/>
      <c r="F48" s="266"/>
      <c r="G48" s="124"/>
      <c r="H48" s="200">
        <f>LOOKUP(G48,SCORE4!B:B,SCORE4!A:A)</f>
        <v>0</v>
      </c>
      <c r="I48" s="121"/>
      <c r="J48" s="175">
        <f>LOOKUP(I48,SCORE4!E:E,SCORE4!A:A)</f>
        <v>0</v>
      </c>
      <c r="K48" s="125"/>
      <c r="L48" s="200">
        <f>IF(LEN(KOR!K48)=8,LOOKUP(SCORE3!N$2,SCORE4!C:C,SCORE4!A:A),LOOKUP(KOR!K48,SCORE4!C:C,SCORE4!A:A))</f>
        <v>0</v>
      </c>
      <c r="M48" s="124"/>
      <c r="N48" s="209">
        <f>LOOKUP(M48,SCORE4!D:D,SCORE4!A:A)</f>
        <v>0</v>
      </c>
      <c r="O48" s="124"/>
      <c r="P48" s="209">
        <f>LOOKUP(O48,SCORE4!K:K,SCORE4!L:L)</f>
        <v>0</v>
      </c>
      <c r="Q48" s="124"/>
      <c r="R48" s="200">
        <f>LOOKUP(Q48,SCORE4!H:H,SCORE4!G:G)</f>
        <v>0</v>
      </c>
      <c r="S48" s="124"/>
      <c r="T48" s="209">
        <f>LOOKUP(S48,SCORE4!I:I,SCORE4!G:G)</f>
        <v>0</v>
      </c>
      <c r="U48" s="124"/>
      <c r="V48" s="200">
        <f>LOOKUP(U48,SCORE4!J:J,SCORE4!G:G)</f>
        <v>0</v>
      </c>
      <c r="W48" s="243">
        <f t="shared" si="1"/>
        <v>0</v>
      </c>
    </row>
    <row r="49" spans="2:23" ht="21.95" customHeight="1" x14ac:dyDescent="0.3">
      <c r="B49" s="120">
        <v>41</v>
      </c>
      <c r="C49" s="266"/>
      <c r="D49" s="266"/>
      <c r="E49" s="266"/>
      <c r="F49" s="266"/>
      <c r="G49" s="124"/>
      <c r="H49" s="200">
        <f>LOOKUP(G49,SCORE4!B:B,SCORE4!A:A)</f>
        <v>0</v>
      </c>
      <c r="I49" s="121"/>
      <c r="J49" s="175">
        <f>LOOKUP(I49,SCORE4!E:E,SCORE4!A:A)</f>
        <v>0</v>
      </c>
      <c r="K49" s="125"/>
      <c r="L49" s="200">
        <f>IF(LEN(KOR!K49)=8,LOOKUP(SCORE3!N$2,SCORE4!C:C,SCORE4!A:A),LOOKUP(KOR!K49,SCORE4!C:C,SCORE4!A:A))</f>
        <v>0</v>
      </c>
      <c r="M49" s="124"/>
      <c r="N49" s="209">
        <f>LOOKUP(M49,SCORE4!D:D,SCORE4!A:A)</f>
        <v>0</v>
      </c>
      <c r="O49" s="124"/>
      <c r="P49" s="209">
        <f>LOOKUP(O49,SCORE4!K:K,SCORE4!L:L)</f>
        <v>0</v>
      </c>
      <c r="Q49" s="124"/>
      <c r="R49" s="200">
        <f>LOOKUP(Q49,SCORE4!H:H,SCORE4!G:G)</f>
        <v>0</v>
      </c>
      <c r="S49" s="124"/>
      <c r="T49" s="209">
        <f>LOOKUP(S49,SCORE4!I:I,SCORE4!G:G)</f>
        <v>0</v>
      </c>
      <c r="U49" s="124"/>
      <c r="V49" s="200">
        <f>LOOKUP(U49,SCORE4!J:J,SCORE4!G:G)</f>
        <v>0</v>
      </c>
      <c r="W49" s="243">
        <f t="shared" si="1"/>
        <v>0</v>
      </c>
    </row>
    <row r="50" spans="2:23" ht="21.95" customHeight="1" x14ac:dyDescent="0.3">
      <c r="B50" s="120">
        <v>42</v>
      </c>
      <c r="C50" s="266"/>
      <c r="D50" s="266"/>
      <c r="E50" s="266"/>
      <c r="F50" s="266"/>
      <c r="G50" s="124"/>
      <c r="H50" s="200">
        <f>LOOKUP(G50,SCORE4!B:B,SCORE4!A:A)</f>
        <v>0</v>
      </c>
      <c r="I50" s="121"/>
      <c r="J50" s="175">
        <f>LOOKUP(I50,SCORE4!E:E,SCORE4!A:A)</f>
        <v>0</v>
      </c>
      <c r="K50" s="125"/>
      <c r="L50" s="200">
        <f>IF(LEN(KOR!K50)=8,LOOKUP(SCORE3!N$2,SCORE4!C:C,SCORE4!A:A),LOOKUP(KOR!K50,SCORE4!C:C,SCORE4!A:A))</f>
        <v>0</v>
      </c>
      <c r="M50" s="124"/>
      <c r="N50" s="209">
        <f>LOOKUP(M50,SCORE4!D:D,SCORE4!A:A)</f>
        <v>0</v>
      </c>
      <c r="O50" s="124"/>
      <c r="P50" s="209">
        <f>LOOKUP(O50,SCORE4!K:K,SCORE4!L:L)</f>
        <v>0</v>
      </c>
      <c r="Q50" s="124"/>
      <c r="R50" s="200">
        <f>LOOKUP(Q50,SCORE4!H:H,SCORE4!G:G)</f>
        <v>0</v>
      </c>
      <c r="S50" s="124"/>
      <c r="T50" s="209">
        <f>LOOKUP(S50,SCORE4!I:I,SCORE4!G:G)</f>
        <v>0</v>
      </c>
      <c r="U50" s="124"/>
      <c r="V50" s="200">
        <f>LOOKUP(U50,SCORE4!J:J,SCORE4!G:G)</f>
        <v>0</v>
      </c>
      <c r="W50" s="243">
        <f t="shared" si="1"/>
        <v>0</v>
      </c>
    </row>
    <row r="51" spans="2:23" ht="21.95" customHeight="1" x14ac:dyDescent="0.3">
      <c r="B51" s="120">
        <v>43</v>
      </c>
      <c r="C51" s="266"/>
      <c r="D51" s="266"/>
      <c r="E51" s="266"/>
      <c r="F51" s="266"/>
      <c r="G51" s="124"/>
      <c r="H51" s="200">
        <f>LOOKUP(G51,SCORE4!B:B,SCORE4!A:A)</f>
        <v>0</v>
      </c>
      <c r="I51" s="121"/>
      <c r="J51" s="175">
        <f>LOOKUP(I51,SCORE4!E:E,SCORE4!A:A)</f>
        <v>0</v>
      </c>
      <c r="K51" s="125"/>
      <c r="L51" s="200">
        <f>IF(LEN(KOR!K51)=8,LOOKUP(SCORE3!N$2,SCORE4!C:C,SCORE4!A:A),LOOKUP(KOR!K51,SCORE4!C:C,SCORE4!A:A))</f>
        <v>0</v>
      </c>
      <c r="M51" s="124"/>
      <c r="N51" s="209">
        <f>LOOKUP(M51,SCORE4!D:D,SCORE4!A:A)</f>
        <v>0</v>
      </c>
      <c r="O51" s="124"/>
      <c r="P51" s="209">
        <f>LOOKUP(O51,SCORE4!K:K,SCORE4!L:L)</f>
        <v>0</v>
      </c>
      <c r="Q51" s="124"/>
      <c r="R51" s="200">
        <f>LOOKUP(Q51,SCORE4!H:H,SCORE4!G:G)</f>
        <v>0</v>
      </c>
      <c r="S51" s="124"/>
      <c r="T51" s="209">
        <f>LOOKUP(S51,SCORE4!I:I,SCORE4!G:G)</f>
        <v>0</v>
      </c>
      <c r="U51" s="124"/>
      <c r="V51" s="200">
        <f>LOOKUP(U51,SCORE4!J:J,SCORE4!G:G)</f>
        <v>0</v>
      </c>
      <c r="W51" s="243">
        <f t="shared" si="1"/>
        <v>0</v>
      </c>
    </row>
    <row r="52" spans="2:23" ht="21.95" customHeight="1" x14ac:dyDescent="0.3">
      <c r="B52" s="120">
        <v>44</v>
      </c>
      <c r="C52" s="265"/>
      <c r="D52" s="265"/>
      <c r="E52" s="265"/>
      <c r="F52" s="265"/>
      <c r="G52" s="124"/>
      <c r="H52" s="200">
        <f>LOOKUP(G52,SCORE4!B:B,SCORE4!A:A)</f>
        <v>0</v>
      </c>
      <c r="I52" s="121"/>
      <c r="J52" s="175">
        <f>LOOKUP(I52,SCORE4!E:E,SCORE4!A:A)</f>
        <v>0</v>
      </c>
      <c r="K52" s="125"/>
      <c r="L52" s="200">
        <f>IF(LEN(KOR!K52)=8,LOOKUP(SCORE3!N$2,SCORE4!C:C,SCORE4!A:A),LOOKUP(KOR!K52,SCORE4!C:C,SCORE4!A:A))</f>
        <v>0</v>
      </c>
      <c r="M52" s="124"/>
      <c r="N52" s="209">
        <f>LOOKUP(M52,SCORE4!D:D,SCORE4!A:A)</f>
        <v>0</v>
      </c>
      <c r="O52" s="124"/>
      <c r="P52" s="209">
        <f>LOOKUP(O52,SCORE4!K:K,SCORE4!L:L)</f>
        <v>0</v>
      </c>
      <c r="Q52" s="124"/>
      <c r="R52" s="200">
        <f>LOOKUP(Q52,SCORE4!H:H,SCORE4!G:G)</f>
        <v>0</v>
      </c>
      <c r="S52" s="124"/>
      <c r="T52" s="209">
        <f>LOOKUP(S52,SCORE4!I:I,SCORE4!G:G)</f>
        <v>0</v>
      </c>
      <c r="U52" s="124"/>
      <c r="V52" s="200">
        <f>LOOKUP(U52,SCORE4!J:J,SCORE4!G:G)</f>
        <v>0</v>
      </c>
      <c r="W52" s="243">
        <f t="shared" si="1"/>
        <v>0</v>
      </c>
    </row>
    <row r="53" spans="2:23" ht="21.95" customHeight="1" x14ac:dyDescent="0.25">
      <c r="B53" s="120">
        <v>45</v>
      </c>
      <c r="C53" s="262"/>
      <c r="D53" s="262"/>
      <c r="E53" s="262"/>
      <c r="F53" s="262"/>
      <c r="G53" s="124"/>
      <c r="H53" s="200">
        <f>LOOKUP(G53,SCORE4!B:B,SCORE4!A:A)</f>
        <v>0</v>
      </c>
      <c r="I53" s="121"/>
      <c r="J53" s="175">
        <f>LOOKUP(I53,SCORE4!E:E,SCORE4!A:A)</f>
        <v>0</v>
      </c>
      <c r="K53" s="125"/>
      <c r="L53" s="200">
        <f>IF(LEN(KOR!K53)=8,LOOKUP(SCORE3!N$2,SCORE4!C:C,SCORE4!A:A),LOOKUP(KOR!K53,SCORE4!C:C,SCORE4!A:A))</f>
        <v>0</v>
      </c>
      <c r="M53" s="124"/>
      <c r="N53" s="209">
        <f>LOOKUP(M53,SCORE4!D:D,SCORE4!A:A)</f>
        <v>0</v>
      </c>
      <c r="O53" s="124"/>
      <c r="P53" s="209">
        <f>LOOKUP(O53,SCORE4!K:K,SCORE4!L:L)</f>
        <v>0</v>
      </c>
      <c r="Q53" s="124"/>
      <c r="R53" s="200">
        <f>LOOKUP(Q53,SCORE4!H:H,SCORE4!G:G)</f>
        <v>0</v>
      </c>
      <c r="S53" s="124"/>
      <c r="T53" s="209">
        <f>LOOKUP(S53,SCORE4!I:I,SCORE4!G:G)</f>
        <v>0</v>
      </c>
      <c r="U53" s="124"/>
      <c r="V53" s="200">
        <f>LOOKUP(U53,SCORE4!J:J,SCORE4!G:G)</f>
        <v>0</v>
      </c>
      <c r="W53" s="243">
        <f t="shared" si="1"/>
        <v>0</v>
      </c>
    </row>
    <row r="54" spans="2:23" ht="21.95" customHeight="1" x14ac:dyDescent="0.25">
      <c r="B54" s="120">
        <v>46</v>
      </c>
      <c r="C54" s="262"/>
      <c r="D54" s="262"/>
      <c r="E54" s="262"/>
      <c r="F54" s="262"/>
      <c r="G54" s="124"/>
      <c r="H54" s="200">
        <f>LOOKUP(G54,SCORE4!B:B,SCORE4!A:A)</f>
        <v>0</v>
      </c>
      <c r="I54" s="121"/>
      <c r="J54" s="175">
        <f>LOOKUP(I54,SCORE4!E:E,SCORE4!A:A)</f>
        <v>0</v>
      </c>
      <c r="K54" s="125"/>
      <c r="L54" s="200">
        <f>IF(LEN(KOR!K54)=8,LOOKUP(SCORE3!N$2,SCORE4!C:C,SCORE4!A:A),LOOKUP(KOR!K54,SCORE4!C:C,SCORE4!A:A))</f>
        <v>0</v>
      </c>
      <c r="M54" s="124"/>
      <c r="N54" s="209">
        <f>LOOKUP(M54,SCORE4!D:D,SCORE4!A:A)</f>
        <v>0</v>
      </c>
      <c r="O54" s="124"/>
      <c r="P54" s="209">
        <f>LOOKUP(O54,SCORE4!K:K,SCORE4!L:L)</f>
        <v>0</v>
      </c>
      <c r="Q54" s="124"/>
      <c r="R54" s="200">
        <f>LOOKUP(Q54,SCORE4!H:H,SCORE4!G:G)</f>
        <v>0</v>
      </c>
      <c r="S54" s="124"/>
      <c r="T54" s="209">
        <f>LOOKUP(S54,SCORE4!I:I,SCORE4!G:G)</f>
        <v>0</v>
      </c>
      <c r="U54" s="124"/>
      <c r="V54" s="200">
        <f>LOOKUP(U54,SCORE4!J:J,SCORE4!G:G)</f>
        <v>0</v>
      </c>
      <c r="W54" s="243">
        <f t="shared" si="1"/>
        <v>0</v>
      </c>
    </row>
    <row r="55" spans="2:23" ht="21.95" customHeight="1" x14ac:dyDescent="0.25">
      <c r="B55" s="120">
        <v>47</v>
      </c>
      <c r="C55" s="262"/>
      <c r="D55" s="262"/>
      <c r="E55" s="263"/>
      <c r="F55" s="262"/>
      <c r="G55" s="124"/>
      <c r="H55" s="200">
        <f>LOOKUP(G55,SCORE4!B:B,SCORE4!A:A)</f>
        <v>0</v>
      </c>
      <c r="I55" s="121"/>
      <c r="J55" s="175">
        <f>LOOKUP(I55,SCORE4!E:E,SCORE4!A:A)</f>
        <v>0</v>
      </c>
      <c r="K55" s="125"/>
      <c r="L55" s="200">
        <f>IF(LEN(KOR!K55)=8,LOOKUP(SCORE3!N$2,SCORE4!C:C,SCORE4!A:A),LOOKUP(KOR!K55,SCORE4!C:C,SCORE4!A:A))</f>
        <v>0</v>
      </c>
      <c r="M55" s="124"/>
      <c r="N55" s="209">
        <f>LOOKUP(M55,SCORE4!D:D,SCORE4!A:A)</f>
        <v>0</v>
      </c>
      <c r="O55" s="124"/>
      <c r="P55" s="209">
        <f>LOOKUP(O55,SCORE4!K:K,SCORE4!L:L)</f>
        <v>0</v>
      </c>
      <c r="Q55" s="124"/>
      <c r="R55" s="200">
        <f>LOOKUP(Q55,SCORE4!H:H,SCORE4!G:G)</f>
        <v>0</v>
      </c>
      <c r="S55" s="124"/>
      <c r="T55" s="209">
        <f>LOOKUP(S55,SCORE4!I:I,SCORE4!G:G)</f>
        <v>0</v>
      </c>
      <c r="U55" s="124"/>
      <c r="V55" s="200">
        <f>LOOKUP(U55,SCORE4!J:J,SCORE4!G:G)</f>
        <v>0</v>
      </c>
      <c r="W55" s="243">
        <f t="shared" si="1"/>
        <v>0</v>
      </c>
    </row>
    <row r="56" spans="2:23" ht="21.95" customHeight="1" x14ac:dyDescent="0.25">
      <c r="B56" s="120">
        <v>48</v>
      </c>
      <c r="C56" s="263"/>
      <c r="D56" s="263"/>
      <c r="E56" s="263"/>
      <c r="F56" s="262"/>
      <c r="G56" s="124"/>
      <c r="H56" s="200">
        <f>LOOKUP(G56,SCORE4!B:B,SCORE4!A:A)</f>
        <v>0</v>
      </c>
      <c r="I56" s="121"/>
      <c r="J56" s="175">
        <f>LOOKUP(I56,SCORE4!E:E,SCORE4!A:A)</f>
        <v>0</v>
      </c>
      <c r="K56" s="125"/>
      <c r="L56" s="200">
        <f>IF(LEN(KOR!K56)=8,LOOKUP(SCORE3!N$2,SCORE4!C:C,SCORE4!A:A),LOOKUP(KOR!K56,SCORE4!C:C,SCORE4!A:A))</f>
        <v>0</v>
      </c>
      <c r="M56" s="124"/>
      <c r="N56" s="209">
        <f>LOOKUP(M56,SCORE4!D:D,SCORE4!A:A)</f>
        <v>0</v>
      </c>
      <c r="O56" s="124"/>
      <c r="P56" s="209">
        <f>LOOKUP(O56,SCORE4!K:K,SCORE4!L:L)</f>
        <v>0</v>
      </c>
      <c r="Q56" s="124"/>
      <c r="R56" s="200">
        <f>LOOKUP(Q56,SCORE4!H:H,SCORE4!G:G)</f>
        <v>0</v>
      </c>
      <c r="S56" s="124"/>
      <c r="T56" s="209">
        <f>LOOKUP(S56,SCORE4!I:I,SCORE4!G:G)</f>
        <v>0</v>
      </c>
      <c r="U56" s="124"/>
      <c r="V56" s="200">
        <f>LOOKUP(U56,SCORE4!J:J,SCORE4!G:G)</f>
        <v>0</v>
      </c>
      <c r="W56" s="243">
        <f t="shared" si="1"/>
        <v>0</v>
      </c>
    </row>
    <row r="57" spans="2:23" ht="21.95" customHeight="1" x14ac:dyDescent="0.25">
      <c r="B57" s="120">
        <v>49</v>
      </c>
      <c r="C57" s="262"/>
      <c r="D57" s="262"/>
      <c r="E57" s="262"/>
      <c r="F57" s="262"/>
      <c r="G57" s="124"/>
      <c r="H57" s="200">
        <f>LOOKUP(G57,SCORE4!B:B,SCORE4!A:A)</f>
        <v>0</v>
      </c>
      <c r="I57" s="121"/>
      <c r="J57" s="175">
        <f>LOOKUP(I57,SCORE4!E:E,SCORE4!A:A)</f>
        <v>0</v>
      </c>
      <c r="K57" s="125"/>
      <c r="L57" s="200">
        <f>IF(LEN(KOR!K57)=8,LOOKUP(SCORE3!N$2,SCORE4!C:C,SCORE4!A:A),LOOKUP(KOR!K57,SCORE4!C:C,SCORE4!A:A))</f>
        <v>0</v>
      </c>
      <c r="M57" s="124"/>
      <c r="N57" s="209">
        <f>LOOKUP(M57,SCORE4!D:D,SCORE4!A:A)</f>
        <v>0</v>
      </c>
      <c r="O57" s="124"/>
      <c r="P57" s="209">
        <f>LOOKUP(O57,SCORE4!K:K,SCORE4!L:L)</f>
        <v>0</v>
      </c>
      <c r="Q57" s="124"/>
      <c r="R57" s="200">
        <f>LOOKUP(Q57,SCORE4!H:H,SCORE4!G:G)</f>
        <v>0</v>
      </c>
      <c r="S57" s="124"/>
      <c r="T57" s="209">
        <f>LOOKUP(S57,SCORE4!I:I,SCORE4!G:G)</f>
        <v>0</v>
      </c>
      <c r="U57" s="124"/>
      <c r="V57" s="200">
        <f>LOOKUP(U57,SCORE4!J:J,SCORE4!G:G)</f>
        <v>0</v>
      </c>
      <c r="W57" s="243">
        <f t="shared" si="1"/>
        <v>0</v>
      </c>
    </row>
    <row r="58" spans="2:23" ht="21.95" customHeight="1" x14ac:dyDescent="0.25">
      <c r="B58" s="120">
        <v>50</v>
      </c>
      <c r="C58" s="262"/>
      <c r="D58" s="262"/>
      <c r="E58" s="262"/>
      <c r="F58" s="262"/>
      <c r="G58" s="124"/>
      <c r="H58" s="200">
        <f>LOOKUP(G58,SCORE4!B:B,SCORE4!A:A)</f>
        <v>0</v>
      </c>
      <c r="I58" s="121"/>
      <c r="J58" s="175">
        <f>LOOKUP(I58,SCORE4!E:E,SCORE4!A:A)</f>
        <v>0</v>
      </c>
      <c r="K58" s="125"/>
      <c r="L58" s="200">
        <f>IF(LEN(KOR!K58)=8,LOOKUP(SCORE3!N$2,SCORE4!C:C,SCORE4!A:A),LOOKUP(KOR!K58,SCORE4!C:C,SCORE4!A:A))</f>
        <v>0</v>
      </c>
      <c r="M58" s="124"/>
      <c r="N58" s="209">
        <f>LOOKUP(M58,SCORE4!D:D,SCORE4!A:A)</f>
        <v>0</v>
      </c>
      <c r="O58" s="124"/>
      <c r="P58" s="209">
        <f>LOOKUP(O58,SCORE4!K:K,SCORE4!L:L)</f>
        <v>0</v>
      </c>
      <c r="Q58" s="124"/>
      <c r="R58" s="200">
        <f>LOOKUP(Q58,SCORE4!H:H,SCORE4!G:G)</f>
        <v>0</v>
      </c>
      <c r="S58" s="124"/>
      <c r="T58" s="209">
        <f>LOOKUP(S58,SCORE4!I:I,SCORE4!G:G)</f>
        <v>0</v>
      </c>
      <c r="U58" s="124"/>
      <c r="V58" s="200">
        <f>LOOKUP(U58,SCORE4!J:J,SCORE4!G:G)</f>
        <v>0</v>
      </c>
      <c r="W58" s="243">
        <f t="shared" si="1"/>
        <v>0</v>
      </c>
    </row>
    <row r="59" spans="2:23" ht="21.95" customHeight="1" x14ac:dyDescent="0.25">
      <c r="B59" s="120">
        <v>51</v>
      </c>
      <c r="C59" s="262"/>
      <c r="D59" s="262"/>
      <c r="E59" s="262"/>
      <c r="F59" s="262"/>
      <c r="G59" s="124"/>
      <c r="H59" s="200">
        <f>LOOKUP(G59,SCORE4!B:B,SCORE4!A:A)</f>
        <v>0</v>
      </c>
      <c r="I59" s="121"/>
      <c r="J59" s="175">
        <f>LOOKUP(I59,SCORE4!E:E,SCORE4!A:A)</f>
        <v>0</v>
      </c>
      <c r="K59" s="125"/>
      <c r="L59" s="200">
        <f>IF(LEN(KOR!K59)=8,LOOKUP(SCORE3!N$2,SCORE4!C:C,SCORE4!A:A),LOOKUP(KOR!K59,SCORE4!C:C,SCORE4!A:A))</f>
        <v>0</v>
      </c>
      <c r="M59" s="124"/>
      <c r="N59" s="209">
        <f>LOOKUP(M59,SCORE4!D:D,SCORE4!A:A)</f>
        <v>0</v>
      </c>
      <c r="O59" s="124"/>
      <c r="P59" s="209">
        <f>LOOKUP(O59,SCORE4!K:K,SCORE4!L:L)</f>
        <v>0</v>
      </c>
      <c r="Q59" s="124"/>
      <c r="R59" s="200">
        <f>LOOKUP(Q59,SCORE4!H:H,SCORE4!G:G)</f>
        <v>0</v>
      </c>
      <c r="S59" s="124"/>
      <c r="T59" s="209">
        <f>LOOKUP(S59,SCORE4!I:I,SCORE4!G:G)</f>
        <v>0</v>
      </c>
      <c r="U59" s="124"/>
      <c r="V59" s="200">
        <f>LOOKUP(U59,SCORE4!J:J,SCORE4!G:G)</f>
        <v>0</v>
      </c>
      <c r="W59" s="243">
        <f t="shared" si="1"/>
        <v>0</v>
      </c>
    </row>
    <row r="60" spans="2:23" ht="21.95" customHeight="1" x14ac:dyDescent="0.25">
      <c r="B60" s="120">
        <v>52</v>
      </c>
      <c r="C60" s="262"/>
      <c r="D60" s="262"/>
      <c r="E60" s="262"/>
      <c r="F60" s="262"/>
      <c r="G60" s="124"/>
      <c r="H60" s="200">
        <f>LOOKUP(G60,SCORE4!B:B,SCORE4!A:A)</f>
        <v>0</v>
      </c>
      <c r="I60" s="121"/>
      <c r="J60" s="175">
        <f>LOOKUP(I60,SCORE4!E:E,SCORE4!A:A)</f>
        <v>0</v>
      </c>
      <c r="K60" s="125"/>
      <c r="L60" s="200">
        <f>IF(LEN(KOR!K60)=8,LOOKUP(SCORE3!N$2,SCORE4!C:C,SCORE4!A:A),LOOKUP(KOR!K60,SCORE4!C:C,SCORE4!A:A))</f>
        <v>0</v>
      </c>
      <c r="M60" s="124"/>
      <c r="N60" s="209">
        <f>LOOKUP(M60,SCORE4!D:D,SCORE4!A:A)</f>
        <v>0</v>
      </c>
      <c r="O60" s="124"/>
      <c r="P60" s="209">
        <f>LOOKUP(O60,SCORE4!K:K,SCORE4!L:L)</f>
        <v>0</v>
      </c>
      <c r="Q60" s="124"/>
      <c r="R60" s="200">
        <f>LOOKUP(Q60,SCORE4!H:H,SCORE4!G:G)</f>
        <v>0</v>
      </c>
      <c r="S60" s="124"/>
      <c r="T60" s="209">
        <f>LOOKUP(S60,SCORE4!I:I,SCORE4!G:G)</f>
        <v>0</v>
      </c>
      <c r="U60" s="124"/>
      <c r="V60" s="200">
        <f>LOOKUP(U60,SCORE4!J:J,SCORE4!G:G)</f>
        <v>0</v>
      </c>
      <c r="W60" s="243">
        <f t="shared" si="1"/>
        <v>0</v>
      </c>
    </row>
    <row r="61" spans="2:23" ht="21.95" customHeight="1" x14ac:dyDescent="0.25">
      <c r="B61" s="120">
        <v>53</v>
      </c>
      <c r="C61" s="262"/>
      <c r="D61" s="262"/>
      <c r="E61" s="262"/>
      <c r="F61" s="262"/>
      <c r="G61" s="124"/>
      <c r="H61" s="200">
        <f>LOOKUP(G61,SCORE4!B:B,SCORE4!A:A)</f>
        <v>0</v>
      </c>
      <c r="I61" s="121"/>
      <c r="J61" s="175">
        <f>LOOKUP(I61,SCORE4!E:E,SCORE4!A:A)</f>
        <v>0</v>
      </c>
      <c r="K61" s="125"/>
      <c r="L61" s="200">
        <f>IF(LEN(KOR!K61)=8,LOOKUP(SCORE3!N$2,SCORE4!C:C,SCORE4!A:A),LOOKUP(KOR!K61,SCORE4!C:C,SCORE4!A:A))</f>
        <v>0</v>
      </c>
      <c r="M61" s="124"/>
      <c r="N61" s="209">
        <f>LOOKUP(M61,SCORE4!D:D,SCORE4!A:A)</f>
        <v>0</v>
      </c>
      <c r="O61" s="124"/>
      <c r="P61" s="209">
        <f>LOOKUP(O61,SCORE4!K:K,SCORE4!L:L)</f>
        <v>0</v>
      </c>
      <c r="Q61" s="124"/>
      <c r="R61" s="200">
        <f>LOOKUP(Q61,SCORE4!H:H,SCORE4!G:G)</f>
        <v>0</v>
      </c>
      <c r="S61" s="124"/>
      <c r="T61" s="209">
        <f>LOOKUP(S61,SCORE4!I:I,SCORE4!G:G)</f>
        <v>0</v>
      </c>
      <c r="U61" s="124"/>
      <c r="V61" s="200">
        <f>LOOKUP(U61,SCORE4!J:J,SCORE4!G:G)</f>
        <v>0</v>
      </c>
      <c r="W61" s="243">
        <f t="shared" si="1"/>
        <v>0</v>
      </c>
    </row>
    <row r="62" spans="2:23" ht="21.95" customHeight="1" x14ac:dyDescent="0.25">
      <c r="B62" s="120">
        <v>54</v>
      </c>
      <c r="C62" s="262"/>
      <c r="D62" s="262"/>
      <c r="E62" s="262"/>
      <c r="F62" s="262"/>
      <c r="G62" s="124"/>
      <c r="H62" s="200">
        <f>LOOKUP(G62,SCORE4!B:B,SCORE4!A:A)</f>
        <v>0</v>
      </c>
      <c r="I62" s="121"/>
      <c r="J62" s="175">
        <f>LOOKUP(I62,SCORE4!E:E,SCORE4!A:A)</f>
        <v>0</v>
      </c>
      <c r="K62" s="125"/>
      <c r="L62" s="200">
        <f>IF(LEN(KOR!K62)=8,LOOKUP(SCORE3!N$2,SCORE4!C:C,SCORE4!A:A),LOOKUP(KOR!K62,SCORE4!C:C,SCORE4!A:A))</f>
        <v>0</v>
      </c>
      <c r="M62" s="124"/>
      <c r="N62" s="209">
        <f>LOOKUP(M62,SCORE4!D:D,SCORE4!A:A)</f>
        <v>0</v>
      </c>
      <c r="O62" s="124"/>
      <c r="P62" s="209">
        <f>LOOKUP(O62,SCORE4!K:K,SCORE4!L:L)</f>
        <v>0</v>
      </c>
      <c r="Q62" s="124"/>
      <c r="R62" s="200">
        <f>LOOKUP(Q62,SCORE4!H:H,SCORE4!G:G)</f>
        <v>0</v>
      </c>
      <c r="S62" s="124"/>
      <c r="T62" s="209">
        <f>LOOKUP(S62,SCORE4!I:I,SCORE4!G:G)</f>
        <v>0</v>
      </c>
      <c r="U62" s="124"/>
      <c r="V62" s="200">
        <f>LOOKUP(U62,SCORE4!J:J,SCORE4!G:G)</f>
        <v>0</v>
      </c>
      <c r="W62" s="243">
        <f t="shared" si="1"/>
        <v>0</v>
      </c>
    </row>
    <row r="63" spans="2:23" ht="21.95" customHeight="1" x14ac:dyDescent="0.25">
      <c r="B63" s="120">
        <v>55</v>
      </c>
      <c r="C63" s="262"/>
      <c r="D63" s="262"/>
      <c r="E63" s="262"/>
      <c r="F63" s="262"/>
      <c r="G63" s="124"/>
      <c r="H63" s="200">
        <f>LOOKUP(G63,SCORE4!B:B,SCORE4!A:A)</f>
        <v>0</v>
      </c>
      <c r="I63" s="121"/>
      <c r="J63" s="175">
        <f>LOOKUP(I63,SCORE4!E:E,SCORE4!A:A)</f>
        <v>0</v>
      </c>
      <c r="K63" s="125"/>
      <c r="L63" s="200">
        <f>IF(LEN(KOR!K63)=8,LOOKUP(SCORE3!N$2,SCORE4!C:C,SCORE4!A:A),LOOKUP(KOR!K63,SCORE4!C:C,SCORE4!A:A))</f>
        <v>0</v>
      </c>
      <c r="M63" s="124"/>
      <c r="N63" s="209">
        <f>LOOKUP(M63,SCORE4!D:D,SCORE4!A:A)</f>
        <v>0</v>
      </c>
      <c r="O63" s="124"/>
      <c r="P63" s="209">
        <f>LOOKUP(O63,SCORE4!K:K,SCORE4!L:L)</f>
        <v>0</v>
      </c>
      <c r="Q63" s="124"/>
      <c r="R63" s="200">
        <f>LOOKUP(Q63,SCORE4!H:H,SCORE4!G:G)</f>
        <v>0</v>
      </c>
      <c r="S63" s="124"/>
      <c r="T63" s="209">
        <f>LOOKUP(S63,SCORE4!I:I,SCORE4!G:G)</f>
        <v>0</v>
      </c>
      <c r="U63" s="124"/>
      <c r="V63" s="200">
        <f>LOOKUP(U63,SCORE4!J:J,SCORE4!G:G)</f>
        <v>0</v>
      </c>
      <c r="W63" s="243">
        <f t="shared" si="1"/>
        <v>0</v>
      </c>
    </row>
    <row r="64" spans="2:23" ht="21.95" customHeight="1" x14ac:dyDescent="0.25">
      <c r="B64" s="120">
        <v>56</v>
      </c>
      <c r="C64" s="262"/>
      <c r="D64" s="262"/>
      <c r="E64" s="262"/>
      <c r="F64" s="262"/>
      <c r="G64" s="124"/>
      <c r="H64" s="200">
        <f>LOOKUP(G64,SCORE4!B:B,SCORE4!A:A)</f>
        <v>0</v>
      </c>
      <c r="I64" s="121"/>
      <c r="J64" s="175">
        <f>LOOKUP(I64,SCORE4!E:E,SCORE4!A:A)</f>
        <v>0</v>
      </c>
      <c r="K64" s="125"/>
      <c r="L64" s="200">
        <f>IF(LEN(KOR!K64)=8,LOOKUP(SCORE3!N$2,SCORE4!C:C,SCORE4!A:A),LOOKUP(KOR!K64,SCORE4!C:C,SCORE4!A:A))</f>
        <v>0</v>
      </c>
      <c r="M64" s="124"/>
      <c r="N64" s="209">
        <f>LOOKUP(M64,SCORE4!D:D,SCORE4!A:A)</f>
        <v>0</v>
      </c>
      <c r="O64" s="124"/>
      <c r="P64" s="209">
        <f>LOOKUP(O64,SCORE4!K:K,SCORE4!L:L)</f>
        <v>0</v>
      </c>
      <c r="Q64" s="124"/>
      <c r="R64" s="200">
        <f>LOOKUP(Q64,SCORE4!H:H,SCORE4!G:G)</f>
        <v>0</v>
      </c>
      <c r="S64" s="124"/>
      <c r="T64" s="209">
        <f>LOOKUP(S64,SCORE4!I:I,SCORE4!G:G)</f>
        <v>0</v>
      </c>
      <c r="U64" s="124"/>
      <c r="V64" s="200">
        <f>LOOKUP(U64,SCORE4!J:J,SCORE4!G:G)</f>
        <v>0</v>
      </c>
      <c r="W64" s="243">
        <f t="shared" si="1"/>
        <v>0</v>
      </c>
    </row>
    <row r="65" spans="2:23" ht="21.95" customHeight="1" x14ac:dyDescent="0.25">
      <c r="B65" s="120">
        <v>57</v>
      </c>
      <c r="C65" s="262"/>
      <c r="D65" s="262"/>
      <c r="E65" s="262"/>
      <c r="F65" s="262"/>
      <c r="G65" s="124"/>
      <c r="H65" s="200">
        <f>LOOKUP(G65,SCORE4!B:B,SCORE4!A:A)</f>
        <v>0</v>
      </c>
      <c r="I65" s="121"/>
      <c r="J65" s="175">
        <f>LOOKUP(I65,SCORE4!E:E,SCORE4!A:A)</f>
        <v>0</v>
      </c>
      <c r="K65" s="125"/>
      <c r="L65" s="200">
        <f>IF(LEN(KOR!K65)=8,LOOKUP(SCORE3!N$2,SCORE4!C:C,SCORE4!A:A),LOOKUP(KOR!K65,SCORE4!C:C,SCORE4!A:A))</f>
        <v>0</v>
      </c>
      <c r="M65" s="124"/>
      <c r="N65" s="209">
        <f>LOOKUP(M65,SCORE4!D:D,SCORE4!A:A)</f>
        <v>0</v>
      </c>
      <c r="O65" s="124"/>
      <c r="P65" s="209">
        <f>LOOKUP(O65,SCORE4!K:K,SCORE4!L:L)</f>
        <v>0</v>
      </c>
      <c r="Q65" s="124"/>
      <c r="R65" s="200">
        <f>LOOKUP(Q65,SCORE4!H:H,SCORE4!G:G)</f>
        <v>0</v>
      </c>
      <c r="S65" s="124"/>
      <c r="T65" s="209">
        <f>LOOKUP(S65,SCORE4!I:I,SCORE4!G:G)</f>
        <v>0</v>
      </c>
      <c r="U65" s="124"/>
      <c r="V65" s="200">
        <f>LOOKUP(U65,SCORE4!J:J,SCORE4!G:G)</f>
        <v>0</v>
      </c>
      <c r="W65" s="243">
        <f t="shared" si="1"/>
        <v>0</v>
      </c>
    </row>
    <row r="66" spans="2:23" ht="21.95" customHeight="1" x14ac:dyDescent="0.25">
      <c r="B66" s="120">
        <v>58</v>
      </c>
      <c r="C66" s="262"/>
      <c r="D66" s="262"/>
      <c r="E66" s="262"/>
      <c r="F66" s="262"/>
      <c r="G66" s="124"/>
      <c r="H66" s="200">
        <f>LOOKUP(G66,SCORE4!B:B,SCORE4!A:A)</f>
        <v>0</v>
      </c>
      <c r="I66" s="121"/>
      <c r="J66" s="175">
        <f>LOOKUP(I66,SCORE4!E:E,SCORE4!A:A)</f>
        <v>0</v>
      </c>
      <c r="K66" s="125"/>
      <c r="L66" s="200">
        <f>IF(LEN(KOR!K66)=8,LOOKUP(SCORE3!N$2,SCORE4!C:C,SCORE4!A:A),LOOKUP(KOR!K66,SCORE4!C:C,SCORE4!A:A))</f>
        <v>0</v>
      </c>
      <c r="M66" s="124"/>
      <c r="N66" s="209">
        <f>LOOKUP(M66,SCORE4!D:D,SCORE4!A:A)</f>
        <v>0</v>
      </c>
      <c r="O66" s="124"/>
      <c r="P66" s="209">
        <f>LOOKUP(O66,SCORE4!K:K,SCORE4!L:L)</f>
        <v>0</v>
      </c>
      <c r="Q66" s="124"/>
      <c r="R66" s="200">
        <f>LOOKUP(Q66,SCORE4!H:H,SCORE4!G:G)</f>
        <v>0</v>
      </c>
      <c r="S66" s="124"/>
      <c r="T66" s="209">
        <f>LOOKUP(S66,SCORE4!I:I,SCORE4!G:G)</f>
        <v>0</v>
      </c>
      <c r="U66" s="124"/>
      <c r="V66" s="200">
        <f>LOOKUP(U66,SCORE4!J:J,SCORE4!G:G)</f>
        <v>0</v>
      </c>
      <c r="W66" s="243">
        <f t="shared" si="1"/>
        <v>0</v>
      </c>
    </row>
    <row r="67" spans="2:23" ht="21.95" customHeight="1" x14ac:dyDescent="0.25">
      <c r="B67" s="120">
        <v>59</v>
      </c>
      <c r="C67" s="262"/>
      <c r="D67" s="262"/>
      <c r="E67" s="262"/>
      <c r="F67" s="262"/>
      <c r="G67" s="124"/>
      <c r="H67" s="200">
        <f>LOOKUP(G67,SCORE4!B:B,SCORE4!A:A)</f>
        <v>0</v>
      </c>
      <c r="I67" s="121"/>
      <c r="J67" s="175">
        <f>LOOKUP(I67,SCORE4!E:E,SCORE4!A:A)</f>
        <v>0</v>
      </c>
      <c r="K67" s="125"/>
      <c r="L67" s="200">
        <f>IF(LEN(KOR!K67)=8,LOOKUP(SCORE3!N$2,SCORE4!C:C,SCORE4!A:A),LOOKUP(KOR!K67,SCORE4!C:C,SCORE4!A:A))</f>
        <v>0</v>
      </c>
      <c r="M67" s="124"/>
      <c r="N67" s="209">
        <f>LOOKUP(M67,SCORE4!D:D,SCORE4!A:A)</f>
        <v>0</v>
      </c>
      <c r="O67" s="124"/>
      <c r="P67" s="209">
        <f>LOOKUP(O67,SCORE4!K:K,SCORE4!L:L)</f>
        <v>0</v>
      </c>
      <c r="Q67" s="124"/>
      <c r="R67" s="200">
        <f>LOOKUP(Q67,SCORE4!H:H,SCORE4!G:G)</f>
        <v>0</v>
      </c>
      <c r="S67" s="124"/>
      <c r="T67" s="209">
        <f>LOOKUP(S67,SCORE4!I:I,SCORE4!G:G)</f>
        <v>0</v>
      </c>
      <c r="U67" s="124"/>
      <c r="V67" s="200">
        <f>LOOKUP(U67,SCORE4!J:J,SCORE4!G:G)</f>
        <v>0</v>
      </c>
      <c r="W67" s="243">
        <f t="shared" si="1"/>
        <v>0</v>
      </c>
    </row>
    <row r="68" spans="2:23" ht="21.95" customHeight="1" x14ac:dyDescent="0.25">
      <c r="B68" s="120">
        <v>60</v>
      </c>
      <c r="C68" s="262"/>
      <c r="D68" s="262"/>
      <c r="E68" s="262"/>
      <c r="F68" s="262"/>
      <c r="G68" s="124"/>
      <c r="H68" s="200">
        <f>LOOKUP(G68,SCORE4!B:B,SCORE4!A:A)</f>
        <v>0</v>
      </c>
      <c r="I68" s="121"/>
      <c r="J68" s="175">
        <f>LOOKUP(I68,SCORE4!E:E,SCORE4!A:A)</f>
        <v>0</v>
      </c>
      <c r="K68" s="125"/>
      <c r="L68" s="200">
        <f>IF(LEN(KOR!K68)=8,LOOKUP(SCORE3!N$2,SCORE4!C:C,SCORE4!A:A),LOOKUP(KOR!K68,SCORE4!C:C,SCORE4!A:A))</f>
        <v>0</v>
      </c>
      <c r="M68" s="124"/>
      <c r="N68" s="209">
        <f>LOOKUP(M68,SCORE4!D:D,SCORE4!A:A)</f>
        <v>0</v>
      </c>
      <c r="O68" s="124"/>
      <c r="P68" s="209">
        <f>LOOKUP(O68,SCORE4!K:K,SCORE4!L:L)</f>
        <v>0</v>
      </c>
      <c r="Q68" s="124"/>
      <c r="R68" s="200">
        <f>LOOKUP(Q68,SCORE4!H:H,SCORE4!G:G)</f>
        <v>0</v>
      </c>
      <c r="S68" s="124"/>
      <c r="T68" s="209">
        <f>LOOKUP(S68,SCORE4!I:I,SCORE4!G:G)</f>
        <v>0</v>
      </c>
      <c r="U68" s="124"/>
      <c r="V68" s="200">
        <f>LOOKUP(U68,SCORE4!J:J,SCORE4!G:G)</f>
        <v>0</v>
      </c>
      <c r="W68" s="243">
        <f t="shared" si="1"/>
        <v>0</v>
      </c>
    </row>
    <row r="69" spans="2:23" ht="21.95" customHeight="1" x14ac:dyDescent="0.25">
      <c r="B69" s="120">
        <v>61</v>
      </c>
      <c r="C69" s="262"/>
      <c r="D69" s="262"/>
      <c r="E69" s="262"/>
      <c r="F69" s="262"/>
      <c r="G69" s="124"/>
      <c r="H69" s="200">
        <f>LOOKUP(G69,SCORE4!B:B,SCORE4!A:A)</f>
        <v>0</v>
      </c>
      <c r="I69" s="121"/>
      <c r="J69" s="175">
        <f>LOOKUP(I69,SCORE4!E:E,SCORE4!A:A)</f>
        <v>0</v>
      </c>
      <c r="K69" s="125"/>
      <c r="L69" s="200">
        <f>IF(LEN(KOR!K69)=8,LOOKUP(SCORE3!N$2,SCORE4!C:C,SCORE4!A:A),LOOKUP(KOR!K69,SCORE4!C:C,SCORE4!A:A))</f>
        <v>0</v>
      </c>
      <c r="M69" s="124"/>
      <c r="N69" s="209">
        <f>LOOKUP(M69,SCORE4!D:D,SCORE4!A:A)</f>
        <v>0</v>
      </c>
      <c r="O69" s="124"/>
      <c r="P69" s="209">
        <f>LOOKUP(O69,SCORE4!K:K,SCORE4!L:L)</f>
        <v>0</v>
      </c>
      <c r="Q69" s="124"/>
      <c r="R69" s="200">
        <f>LOOKUP(Q69,SCORE4!H:H,SCORE4!G:G)</f>
        <v>0</v>
      </c>
      <c r="S69" s="124"/>
      <c r="T69" s="209">
        <f>LOOKUP(S69,SCORE4!I:I,SCORE4!G:G)</f>
        <v>0</v>
      </c>
      <c r="U69" s="124"/>
      <c r="V69" s="200">
        <f>LOOKUP(U69,SCORE4!J:J,SCORE4!G:G)</f>
        <v>0</v>
      </c>
      <c r="W69" s="243">
        <f t="shared" si="1"/>
        <v>0</v>
      </c>
    </row>
    <row r="70" spans="2:23" ht="21.95" customHeight="1" x14ac:dyDescent="0.25">
      <c r="B70" s="120">
        <v>62</v>
      </c>
      <c r="C70" s="262"/>
      <c r="D70" s="262"/>
      <c r="E70" s="262"/>
      <c r="F70" s="262"/>
      <c r="G70" s="124"/>
      <c r="H70" s="200">
        <f>LOOKUP(G70,SCORE4!B:B,SCORE4!A:A)</f>
        <v>0</v>
      </c>
      <c r="I70" s="121"/>
      <c r="J70" s="175">
        <f>LOOKUP(I70,SCORE4!E:E,SCORE4!A:A)</f>
        <v>0</v>
      </c>
      <c r="K70" s="125"/>
      <c r="L70" s="200">
        <f>IF(LEN(KOR!K70)=8,LOOKUP(SCORE3!N$2,SCORE4!C:C,SCORE4!A:A),LOOKUP(KOR!K70,SCORE4!C:C,SCORE4!A:A))</f>
        <v>0</v>
      </c>
      <c r="M70" s="124"/>
      <c r="N70" s="209">
        <f>LOOKUP(M70,SCORE4!D:D,SCORE4!A:A)</f>
        <v>0</v>
      </c>
      <c r="O70" s="124"/>
      <c r="P70" s="209">
        <f>LOOKUP(O70,SCORE4!K:K,SCORE4!L:L)</f>
        <v>0</v>
      </c>
      <c r="Q70" s="124"/>
      <c r="R70" s="200">
        <f>LOOKUP(Q70,SCORE4!H:H,SCORE4!G:G)</f>
        <v>0</v>
      </c>
      <c r="S70" s="124"/>
      <c r="T70" s="209">
        <f>LOOKUP(S70,SCORE4!I:I,SCORE4!G:G)</f>
        <v>0</v>
      </c>
      <c r="U70" s="124"/>
      <c r="V70" s="200">
        <f>LOOKUP(U70,SCORE4!J:J,SCORE4!G:G)</f>
        <v>0</v>
      </c>
      <c r="W70" s="243">
        <f t="shared" si="1"/>
        <v>0</v>
      </c>
    </row>
    <row r="71" spans="2:23" ht="21.95" customHeight="1" x14ac:dyDescent="0.25">
      <c r="B71" s="120">
        <v>63</v>
      </c>
      <c r="C71" s="262"/>
      <c r="D71" s="262"/>
      <c r="E71" s="262"/>
      <c r="F71" s="262"/>
      <c r="G71" s="124"/>
      <c r="H71" s="200">
        <f>LOOKUP(G71,SCORE4!B:B,SCORE4!A:A)</f>
        <v>0</v>
      </c>
      <c r="I71" s="121"/>
      <c r="J71" s="175">
        <f>LOOKUP(I71,SCORE4!E:E,SCORE4!A:A)</f>
        <v>0</v>
      </c>
      <c r="K71" s="125"/>
      <c r="L71" s="200">
        <f>IF(LEN(KOR!K71)=8,LOOKUP(SCORE3!N$2,SCORE4!C:C,SCORE4!A:A),LOOKUP(KOR!K71,SCORE4!C:C,SCORE4!A:A))</f>
        <v>0</v>
      </c>
      <c r="M71" s="124"/>
      <c r="N71" s="209">
        <f>LOOKUP(M71,SCORE4!D:D,SCORE4!A:A)</f>
        <v>0</v>
      </c>
      <c r="O71" s="124"/>
      <c r="P71" s="209">
        <f>LOOKUP(O71,SCORE4!K:K,SCORE4!L:L)</f>
        <v>0</v>
      </c>
      <c r="Q71" s="124"/>
      <c r="R71" s="200">
        <f>LOOKUP(Q71,SCORE4!H:H,SCORE4!G:G)</f>
        <v>0</v>
      </c>
      <c r="S71" s="124"/>
      <c r="T71" s="209">
        <f>LOOKUP(S71,SCORE4!I:I,SCORE4!G:G)</f>
        <v>0</v>
      </c>
      <c r="U71" s="124"/>
      <c r="V71" s="200">
        <f>LOOKUP(U71,SCORE4!J:J,SCORE4!G:G)</f>
        <v>0</v>
      </c>
      <c r="W71" s="243">
        <f t="shared" si="1"/>
        <v>0</v>
      </c>
    </row>
    <row r="72" spans="2:23" ht="21.95" customHeight="1" x14ac:dyDescent="0.25">
      <c r="B72" s="120">
        <v>64</v>
      </c>
      <c r="C72" s="262"/>
      <c r="D72" s="262"/>
      <c r="E72" s="262"/>
      <c r="F72" s="262"/>
      <c r="G72" s="124"/>
      <c r="H72" s="200">
        <f>LOOKUP(G72,SCORE4!B:B,SCORE4!A:A)</f>
        <v>0</v>
      </c>
      <c r="I72" s="121"/>
      <c r="J72" s="175">
        <f>LOOKUP(I72,SCORE4!E:E,SCORE4!A:A)</f>
        <v>0</v>
      </c>
      <c r="K72" s="125"/>
      <c r="L72" s="200">
        <f>IF(LEN(KOR!K72)=8,LOOKUP(SCORE3!N$2,SCORE4!C:C,SCORE4!A:A),LOOKUP(KOR!K72,SCORE4!C:C,SCORE4!A:A))</f>
        <v>0</v>
      </c>
      <c r="M72" s="124"/>
      <c r="N72" s="209">
        <f>LOOKUP(M72,SCORE4!D:D,SCORE4!A:A)</f>
        <v>0</v>
      </c>
      <c r="O72" s="124"/>
      <c r="P72" s="209">
        <f>LOOKUP(O72,SCORE4!K:K,SCORE4!L:L)</f>
        <v>0</v>
      </c>
      <c r="Q72" s="124"/>
      <c r="R72" s="200">
        <f>LOOKUP(Q72,SCORE4!H:H,SCORE4!G:G)</f>
        <v>0</v>
      </c>
      <c r="S72" s="124"/>
      <c r="T72" s="209">
        <f>LOOKUP(S72,SCORE4!I:I,SCORE4!G:G)</f>
        <v>0</v>
      </c>
      <c r="U72" s="124"/>
      <c r="V72" s="200">
        <f>LOOKUP(U72,SCORE4!J:J,SCORE4!G:G)</f>
        <v>0</v>
      </c>
      <c r="W72" s="243">
        <f t="shared" si="1"/>
        <v>0</v>
      </c>
    </row>
    <row r="73" spans="2:23" ht="21.95" customHeight="1" x14ac:dyDescent="0.25">
      <c r="B73" s="120">
        <v>65</v>
      </c>
      <c r="C73" s="262"/>
      <c r="D73" s="262"/>
      <c r="E73" s="262"/>
      <c r="F73" s="262"/>
      <c r="G73" s="124"/>
      <c r="H73" s="200">
        <f>LOOKUP(G73,SCORE4!B:B,SCORE4!A:A)</f>
        <v>0</v>
      </c>
      <c r="I73" s="121"/>
      <c r="J73" s="175">
        <f>LOOKUP(I73,SCORE4!E:E,SCORE4!A:A)</f>
        <v>0</v>
      </c>
      <c r="K73" s="125"/>
      <c r="L73" s="200">
        <f>IF(LEN(KOR!K73)=8,LOOKUP(SCORE3!N$2,SCORE4!C:C,SCORE4!A:A),LOOKUP(KOR!K73,SCORE4!C:C,SCORE4!A:A))</f>
        <v>0</v>
      </c>
      <c r="M73" s="124"/>
      <c r="N73" s="209">
        <f>LOOKUP(M73,SCORE4!D:D,SCORE4!A:A)</f>
        <v>0</v>
      </c>
      <c r="O73" s="124"/>
      <c r="P73" s="209">
        <f>LOOKUP(O73,SCORE4!K:K,SCORE4!L:L)</f>
        <v>0</v>
      </c>
      <c r="Q73" s="124"/>
      <c r="R73" s="200">
        <f>LOOKUP(Q73,SCORE4!H:H,SCORE4!G:G)</f>
        <v>0</v>
      </c>
      <c r="S73" s="124"/>
      <c r="T73" s="209">
        <f>LOOKUP(S73,SCORE4!I:I,SCORE4!G:G)</f>
        <v>0</v>
      </c>
      <c r="U73" s="124"/>
      <c r="V73" s="200">
        <f>LOOKUP(U73,SCORE4!J:J,SCORE4!G:G)</f>
        <v>0</v>
      </c>
      <c r="W73" s="243">
        <f t="shared" ref="W73:W103" si="2">H73+J73+L73+N73+P73+R73+T73+V73</f>
        <v>0</v>
      </c>
    </row>
    <row r="74" spans="2:23" ht="21.95" customHeight="1" x14ac:dyDescent="0.25">
      <c r="B74" s="120">
        <v>66</v>
      </c>
      <c r="C74" s="262"/>
      <c r="D74" s="262"/>
      <c r="E74" s="262"/>
      <c r="F74" s="262"/>
      <c r="G74" s="124"/>
      <c r="H74" s="200">
        <f>LOOKUP(G74,SCORE4!B:B,SCORE4!A:A)</f>
        <v>0</v>
      </c>
      <c r="I74" s="121"/>
      <c r="J74" s="175">
        <f>LOOKUP(I74,SCORE4!E:E,SCORE4!A:A)</f>
        <v>0</v>
      </c>
      <c r="K74" s="125"/>
      <c r="L74" s="200">
        <f>IF(LEN(KOR!K74)=8,LOOKUP(SCORE3!N$2,SCORE4!C:C,SCORE4!A:A),LOOKUP(KOR!K74,SCORE4!C:C,SCORE4!A:A))</f>
        <v>0</v>
      </c>
      <c r="M74" s="124"/>
      <c r="N74" s="209">
        <f>LOOKUP(M74,SCORE4!D:D,SCORE4!A:A)</f>
        <v>0</v>
      </c>
      <c r="O74" s="124"/>
      <c r="P74" s="209">
        <f>LOOKUP(O74,SCORE4!K:K,SCORE4!L:L)</f>
        <v>0</v>
      </c>
      <c r="Q74" s="124"/>
      <c r="R74" s="200">
        <f>LOOKUP(Q74,SCORE4!H:H,SCORE4!G:G)</f>
        <v>0</v>
      </c>
      <c r="S74" s="124"/>
      <c r="T74" s="209">
        <f>LOOKUP(S74,SCORE4!I:I,SCORE4!G:G)</f>
        <v>0</v>
      </c>
      <c r="U74" s="124"/>
      <c r="V74" s="200">
        <f>LOOKUP(U74,SCORE4!J:J,SCORE4!G:G)</f>
        <v>0</v>
      </c>
      <c r="W74" s="243">
        <f t="shared" si="2"/>
        <v>0</v>
      </c>
    </row>
    <row r="75" spans="2:23" ht="21.95" customHeight="1" x14ac:dyDescent="0.25">
      <c r="B75" s="120">
        <v>67</v>
      </c>
      <c r="C75" s="262"/>
      <c r="D75" s="262"/>
      <c r="E75" s="262"/>
      <c r="F75" s="262"/>
      <c r="G75" s="124"/>
      <c r="H75" s="200">
        <f>LOOKUP(G75,SCORE4!B:B,SCORE4!A:A)</f>
        <v>0</v>
      </c>
      <c r="I75" s="121"/>
      <c r="J75" s="175">
        <f>LOOKUP(I75,SCORE4!E:E,SCORE4!A:A)</f>
        <v>0</v>
      </c>
      <c r="K75" s="125"/>
      <c r="L75" s="200">
        <f>IF(LEN(KOR!K75)=8,LOOKUP(SCORE3!N$2,SCORE4!C:C,SCORE4!A:A),LOOKUP(KOR!K75,SCORE4!C:C,SCORE4!A:A))</f>
        <v>0</v>
      </c>
      <c r="M75" s="124"/>
      <c r="N75" s="209">
        <f>LOOKUP(M75,SCORE4!D:D,SCORE4!A:A)</f>
        <v>0</v>
      </c>
      <c r="O75" s="124"/>
      <c r="P75" s="209">
        <f>LOOKUP(O75,SCORE4!K:K,SCORE4!L:L)</f>
        <v>0</v>
      </c>
      <c r="Q75" s="124"/>
      <c r="R75" s="200">
        <f>LOOKUP(Q75,SCORE4!H:H,SCORE4!G:G)</f>
        <v>0</v>
      </c>
      <c r="S75" s="124"/>
      <c r="T75" s="209">
        <f>LOOKUP(S75,SCORE4!I:I,SCORE4!G:G)</f>
        <v>0</v>
      </c>
      <c r="U75" s="124"/>
      <c r="V75" s="200">
        <f>LOOKUP(U75,SCORE4!J:J,SCORE4!G:G)</f>
        <v>0</v>
      </c>
      <c r="W75" s="243">
        <f t="shared" si="2"/>
        <v>0</v>
      </c>
    </row>
    <row r="76" spans="2:23" ht="21.95" customHeight="1" x14ac:dyDescent="0.25">
      <c r="B76" s="120">
        <v>68</v>
      </c>
      <c r="C76" s="262"/>
      <c r="D76" s="262"/>
      <c r="E76" s="262"/>
      <c r="F76" s="262"/>
      <c r="G76" s="124"/>
      <c r="H76" s="200">
        <f>LOOKUP(G76,SCORE4!B:B,SCORE4!A:A)</f>
        <v>0</v>
      </c>
      <c r="I76" s="121"/>
      <c r="J76" s="175">
        <f>LOOKUP(I76,SCORE4!E:E,SCORE4!A:A)</f>
        <v>0</v>
      </c>
      <c r="K76" s="125"/>
      <c r="L76" s="200">
        <f>IF(LEN(KOR!K76)=8,LOOKUP(SCORE3!N$2,SCORE4!C:C,SCORE4!A:A),LOOKUP(KOR!K76,SCORE4!C:C,SCORE4!A:A))</f>
        <v>0</v>
      </c>
      <c r="M76" s="124"/>
      <c r="N76" s="209">
        <f>LOOKUP(M76,SCORE4!D:D,SCORE4!A:A)</f>
        <v>0</v>
      </c>
      <c r="O76" s="124"/>
      <c r="P76" s="209">
        <f>LOOKUP(O76,SCORE4!K:K,SCORE4!L:L)</f>
        <v>0</v>
      </c>
      <c r="Q76" s="124"/>
      <c r="R76" s="200">
        <f>LOOKUP(Q76,SCORE4!H:H,SCORE4!G:G)</f>
        <v>0</v>
      </c>
      <c r="S76" s="124"/>
      <c r="T76" s="209">
        <f>LOOKUP(S76,SCORE4!I:I,SCORE4!G:G)</f>
        <v>0</v>
      </c>
      <c r="U76" s="124"/>
      <c r="V76" s="200">
        <f>LOOKUP(U76,SCORE4!J:J,SCORE4!G:G)</f>
        <v>0</v>
      </c>
      <c r="W76" s="243">
        <f t="shared" si="2"/>
        <v>0</v>
      </c>
    </row>
    <row r="77" spans="2:23" ht="21.95" customHeight="1" x14ac:dyDescent="0.25">
      <c r="B77" s="120">
        <v>69</v>
      </c>
      <c r="C77" s="262"/>
      <c r="D77" s="262"/>
      <c r="E77" s="262"/>
      <c r="F77" s="262"/>
      <c r="G77" s="124"/>
      <c r="H77" s="200">
        <f>LOOKUP(G77,SCORE4!B:B,SCORE4!A:A)</f>
        <v>0</v>
      </c>
      <c r="I77" s="121"/>
      <c r="J77" s="175">
        <f>LOOKUP(I77,SCORE4!E:E,SCORE4!A:A)</f>
        <v>0</v>
      </c>
      <c r="K77" s="125"/>
      <c r="L77" s="200">
        <f>IF(LEN(KOR!K77)=8,LOOKUP(SCORE3!N$2,SCORE4!C:C,SCORE4!A:A),LOOKUP(KOR!K77,SCORE4!C:C,SCORE4!A:A))</f>
        <v>0</v>
      </c>
      <c r="M77" s="124"/>
      <c r="N77" s="209">
        <f>LOOKUP(M77,SCORE4!D:D,SCORE4!A:A)</f>
        <v>0</v>
      </c>
      <c r="O77" s="124"/>
      <c r="P77" s="209">
        <f>LOOKUP(O77,SCORE4!K:K,SCORE4!L:L)</f>
        <v>0</v>
      </c>
      <c r="Q77" s="124"/>
      <c r="R77" s="200">
        <f>LOOKUP(Q77,SCORE4!H:H,SCORE4!G:G)</f>
        <v>0</v>
      </c>
      <c r="S77" s="124"/>
      <c r="T77" s="209">
        <f>LOOKUP(S77,SCORE4!I:I,SCORE4!G:G)</f>
        <v>0</v>
      </c>
      <c r="U77" s="124"/>
      <c r="V77" s="200">
        <f>LOOKUP(U77,SCORE4!J:J,SCORE4!G:G)</f>
        <v>0</v>
      </c>
      <c r="W77" s="243">
        <f t="shared" si="2"/>
        <v>0</v>
      </c>
    </row>
    <row r="78" spans="2:23" ht="21.95" customHeight="1" x14ac:dyDescent="0.25">
      <c r="B78" s="120">
        <v>70</v>
      </c>
      <c r="C78" s="262"/>
      <c r="D78" s="262"/>
      <c r="E78" s="262"/>
      <c r="F78" s="262"/>
      <c r="G78" s="124"/>
      <c r="H78" s="200">
        <f>LOOKUP(G78,SCORE4!B:B,SCORE4!A:A)</f>
        <v>0</v>
      </c>
      <c r="I78" s="121"/>
      <c r="J78" s="175">
        <f>LOOKUP(I78,SCORE4!E:E,SCORE4!A:A)</f>
        <v>0</v>
      </c>
      <c r="K78" s="125"/>
      <c r="L78" s="200">
        <f>IF(LEN(KOR!K78)=8,LOOKUP(SCORE3!N$2,SCORE4!C:C,SCORE4!A:A),LOOKUP(KOR!K78,SCORE4!C:C,SCORE4!A:A))</f>
        <v>0</v>
      </c>
      <c r="M78" s="124"/>
      <c r="N78" s="209">
        <f>LOOKUP(M78,SCORE4!D:D,SCORE4!A:A)</f>
        <v>0</v>
      </c>
      <c r="O78" s="124"/>
      <c r="P78" s="209">
        <f>LOOKUP(O78,SCORE4!K:K,SCORE4!L:L)</f>
        <v>0</v>
      </c>
      <c r="Q78" s="124"/>
      <c r="R78" s="200">
        <f>LOOKUP(Q78,SCORE4!H:H,SCORE4!G:G)</f>
        <v>0</v>
      </c>
      <c r="S78" s="124"/>
      <c r="T78" s="209">
        <f>LOOKUP(S78,SCORE4!I:I,SCORE4!G:G)</f>
        <v>0</v>
      </c>
      <c r="U78" s="124"/>
      <c r="V78" s="200">
        <f>LOOKUP(U78,SCORE4!J:J,SCORE4!G:G)</f>
        <v>0</v>
      </c>
      <c r="W78" s="243">
        <f t="shared" si="2"/>
        <v>0</v>
      </c>
    </row>
    <row r="79" spans="2:23" ht="21.95" customHeight="1" x14ac:dyDescent="0.25">
      <c r="B79" s="120">
        <v>71</v>
      </c>
      <c r="C79" s="262"/>
      <c r="D79" s="262"/>
      <c r="E79" s="262"/>
      <c r="F79" s="262"/>
      <c r="G79" s="124"/>
      <c r="H79" s="200">
        <f>LOOKUP(G79,SCORE4!B:B,SCORE4!A:A)</f>
        <v>0</v>
      </c>
      <c r="I79" s="121"/>
      <c r="J79" s="175">
        <f>LOOKUP(I79,SCORE4!E:E,SCORE4!A:A)</f>
        <v>0</v>
      </c>
      <c r="K79" s="125"/>
      <c r="L79" s="200">
        <f>IF(LEN(KOR!K79)=8,LOOKUP(SCORE3!N$2,SCORE4!C:C,SCORE4!A:A),LOOKUP(KOR!K79,SCORE4!C:C,SCORE4!A:A))</f>
        <v>0</v>
      </c>
      <c r="M79" s="124"/>
      <c r="N79" s="209">
        <f>LOOKUP(M79,SCORE4!D:D,SCORE4!A:A)</f>
        <v>0</v>
      </c>
      <c r="O79" s="124"/>
      <c r="P79" s="209">
        <f>LOOKUP(O79,SCORE4!K:K,SCORE4!L:L)</f>
        <v>0</v>
      </c>
      <c r="Q79" s="124"/>
      <c r="R79" s="200">
        <f>LOOKUP(Q79,SCORE4!H:H,SCORE4!G:G)</f>
        <v>0</v>
      </c>
      <c r="S79" s="124"/>
      <c r="T79" s="209">
        <f>LOOKUP(S79,SCORE4!I:I,SCORE4!G:G)</f>
        <v>0</v>
      </c>
      <c r="U79" s="124"/>
      <c r="V79" s="200">
        <f>LOOKUP(U79,SCORE4!J:J,SCORE4!G:G)</f>
        <v>0</v>
      </c>
      <c r="W79" s="243">
        <f t="shared" si="2"/>
        <v>0</v>
      </c>
    </row>
    <row r="80" spans="2:23" ht="21.95" customHeight="1" x14ac:dyDescent="0.25">
      <c r="B80" s="120">
        <v>72</v>
      </c>
      <c r="C80" s="262"/>
      <c r="D80" s="262"/>
      <c r="E80" s="262"/>
      <c r="F80" s="262"/>
      <c r="G80" s="124"/>
      <c r="H80" s="200">
        <f>LOOKUP(G80,SCORE4!B:B,SCORE4!A:A)</f>
        <v>0</v>
      </c>
      <c r="I80" s="121"/>
      <c r="J80" s="175">
        <f>LOOKUP(I80,SCORE4!E:E,SCORE4!A:A)</f>
        <v>0</v>
      </c>
      <c r="K80" s="125"/>
      <c r="L80" s="200">
        <f>IF(LEN(KOR!K80)=8,LOOKUP(SCORE3!N$2,SCORE4!C:C,SCORE4!A:A),LOOKUP(KOR!K80,SCORE4!C:C,SCORE4!A:A))</f>
        <v>0</v>
      </c>
      <c r="M80" s="124"/>
      <c r="N80" s="209">
        <f>LOOKUP(M80,SCORE4!D:D,SCORE4!A:A)</f>
        <v>0</v>
      </c>
      <c r="O80" s="124"/>
      <c r="P80" s="209">
        <f>LOOKUP(O80,SCORE4!K:K,SCORE4!L:L)</f>
        <v>0</v>
      </c>
      <c r="Q80" s="124"/>
      <c r="R80" s="200">
        <f>LOOKUP(Q80,SCORE4!H:H,SCORE4!G:G)</f>
        <v>0</v>
      </c>
      <c r="S80" s="124"/>
      <c r="T80" s="209">
        <f>LOOKUP(S80,SCORE4!I:I,SCORE4!G:G)</f>
        <v>0</v>
      </c>
      <c r="U80" s="124"/>
      <c r="V80" s="200">
        <f>LOOKUP(U80,SCORE4!J:J,SCORE4!G:G)</f>
        <v>0</v>
      </c>
      <c r="W80" s="243">
        <f t="shared" si="2"/>
        <v>0</v>
      </c>
    </row>
    <row r="81" spans="2:23" ht="21.95" customHeight="1" x14ac:dyDescent="0.25">
      <c r="B81" s="120">
        <v>73</v>
      </c>
      <c r="C81" s="262"/>
      <c r="D81" s="262"/>
      <c r="E81" s="262"/>
      <c r="F81" s="262"/>
      <c r="G81" s="124"/>
      <c r="H81" s="200">
        <f>LOOKUP(G81,SCORE4!B:B,SCORE4!A:A)</f>
        <v>0</v>
      </c>
      <c r="I81" s="121"/>
      <c r="J81" s="175">
        <f>LOOKUP(I81,SCORE4!E:E,SCORE4!A:A)</f>
        <v>0</v>
      </c>
      <c r="K81" s="125"/>
      <c r="L81" s="200">
        <f>IF(LEN(KOR!K81)=8,LOOKUP(SCORE3!N$2,SCORE4!C:C,SCORE4!A:A),LOOKUP(KOR!K81,SCORE4!C:C,SCORE4!A:A))</f>
        <v>0</v>
      </c>
      <c r="M81" s="124"/>
      <c r="N81" s="209">
        <f>LOOKUP(M81,SCORE4!D:D,SCORE4!A:A)</f>
        <v>0</v>
      </c>
      <c r="O81" s="124"/>
      <c r="P81" s="209">
        <f>LOOKUP(O81,SCORE4!K:K,SCORE4!L:L)</f>
        <v>0</v>
      </c>
      <c r="Q81" s="124"/>
      <c r="R81" s="200">
        <f>LOOKUP(Q81,SCORE4!H:H,SCORE4!G:G)</f>
        <v>0</v>
      </c>
      <c r="S81" s="124"/>
      <c r="T81" s="209">
        <f>LOOKUP(S81,SCORE4!I:I,SCORE4!G:G)</f>
        <v>0</v>
      </c>
      <c r="U81" s="124"/>
      <c r="V81" s="200">
        <f>LOOKUP(U81,SCORE4!J:J,SCORE4!G:G)</f>
        <v>0</v>
      </c>
      <c r="W81" s="243">
        <f t="shared" si="2"/>
        <v>0</v>
      </c>
    </row>
    <row r="82" spans="2:23" ht="21.95" customHeight="1" x14ac:dyDescent="0.25">
      <c r="B82" s="120">
        <v>74</v>
      </c>
      <c r="C82" s="262"/>
      <c r="D82" s="262"/>
      <c r="E82" s="262"/>
      <c r="F82" s="262"/>
      <c r="G82" s="124"/>
      <c r="H82" s="200">
        <f>LOOKUP(G82,SCORE4!B:B,SCORE4!A:A)</f>
        <v>0</v>
      </c>
      <c r="I82" s="121"/>
      <c r="J82" s="175">
        <f>LOOKUP(I82,SCORE4!E:E,SCORE4!A:A)</f>
        <v>0</v>
      </c>
      <c r="K82" s="125"/>
      <c r="L82" s="200">
        <f>IF(LEN(KOR!K82)=8,LOOKUP(SCORE3!N$2,SCORE4!C:C,SCORE4!A:A),LOOKUP(KOR!K82,SCORE4!C:C,SCORE4!A:A))</f>
        <v>0</v>
      </c>
      <c r="M82" s="124"/>
      <c r="N82" s="209">
        <f>LOOKUP(M82,SCORE4!D:D,SCORE4!A:A)</f>
        <v>0</v>
      </c>
      <c r="O82" s="124"/>
      <c r="P82" s="209">
        <f>LOOKUP(O82,SCORE4!K:K,SCORE4!L:L)</f>
        <v>0</v>
      </c>
      <c r="Q82" s="124"/>
      <c r="R82" s="200">
        <f>LOOKUP(Q82,SCORE4!H:H,SCORE4!G:G)</f>
        <v>0</v>
      </c>
      <c r="S82" s="124"/>
      <c r="T82" s="209">
        <f>LOOKUP(S82,SCORE4!I:I,SCORE4!G:G)</f>
        <v>0</v>
      </c>
      <c r="U82" s="124"/>
      <c r="V82" s="200">
        <f>LOOKUP(U82,SCORE4!J:J,SCORE4!G:G)</f>
        <v>0</v>
      </c>
      <c r="W82" s="243">
        <f t="shared" si="2"/>
        <v>0</v>
      </c>
    </row>
    <row r="83" spans="2:23" ht="21.95" customHeight="1" x14ac:dyDescent="0.25">
      <c r="B83" s="120">
        <v>75</v>
      </c>
      <c r="C83" s="262"/>
      <c r="D83" s="262"/>
      <c r="E83" s="262"/>
      <c r="F83" s="262"/>
      <c r="G83" s="124"/>
      <c r="H83" s="200">
        <f>LOOKUP(G83,SCORE4!B:B,SCORE4!A:A)</f>
        <v>0</v>
      </c>
      <c r="I83" s="121"/>
      <c r="J83" s="175">
        <f>LOOKUP(I83,SCORE4!E:E,SCORE4!A:A)</f>
        <v>0</v>
      </c>
      <c r="K83" s="125"/>
      <c r="L83" s="200">
        <f>IF(LEN(KOR!K83)=8,LOOKUP(SCORE3!N$2,SCORE4!C:C,SCORE4!A:A),LOOKUP(KOR!K83,SCORE4!C:C,SCORE4!A:A))</f>
        <v>0</v>
      </c>
      <c r="M83" s="124"/>
      <c r="N83" s="209">
        <f>LOOKUP(M83,SCORE4!D:D,SCORE4!A:A)</f>
        <v>0</v>
      </c>
      <c r="O83" s="124"/>
      <c r="P83" s="209">
        <f>LOOKUP(O83,SCORE4!K:K,SCORE4!L:L)</f>
        <v>0</v>
      </c>
      <c r="Q83" s="124"/>
      <c r="R83" s="200">
        <f>LOOKUP(Q83,SCORE4!H:H,SCORE4!G:G)</f>
        <v>0</v>
      </c>
      <c r="S83" s="124"/>
      <c r="T83" s="209">
        <f>LOOKUP(S83,SCORE4!I:I,SCORE4!G:G)</f>
        <v>0</v>
      </c>
      <c r="U83" s="124"/>
      <c r="V83" s="200">
        <f>LOOKUP(U83,SCORE4!J:J,SCORE4!G:G)</f>
        <v>0</v>
      </c>
      <c r="W83" s="243">
        <f t="shared" si="2"/>
        <v>0</v>
      </c>
    </row>
    <row r="84" spans="2:23" ht="21.95" customHeight="1" x14ac:dyDescent="0.3">
      <c r="B84" s="120">
        <v>76</v>
      </c>
      <c r="C84" s="262"/>
      <c r="D84" s="262"/>
      <c r="E84" s="266"/>
      <c r="F84" s="262"/>
      <c r="G84" s="124"/>
      <c r="H84" s="200">
        <f>LOOKUP(G84,SCORE4!B:B,SCORE4!A:A)</f>
        <v>0</v>
      </c>
      <c r="I84" s="121"/>
      <c r="J84" s="175">
        <f>LOOKUP(I84,SCORE4!E:E,SCORE4!A:A)</f>
        <v>0</v>
      </c>
      <c r="K84" s="125"/>
      <c r="L84" s="200">
        <f>IF(LEN(KOR!K84)=8,LOOKUP(SCORE3!N$2,SCORE4!C:C,SCORE4!A:A),LOOKUP(KOR!K84,SCORE4!C:C,SCORE4!A:A))</f>
        <v>0</v>
      </c>
      <c r="M84" s="124"/>
      <c r="N84" s="209">
        <f>LOOKUP(M84,SCORE4!D:D,SCORE4!A:A)</f>
        <v>0</v>
      </c>
      <c r="O84" s="124"/>
      <c r="P84" s="209">
        <f>LOOKUP(O84,SCORE4!K:K,SCORE4!L:L)</f>
        <v>0</v>
      </c>
      <c r="Q84" s="124"/>
      <c r="R84" s="200">
        <f>LOOKUP(Q84,SCORE4!H:H,SCORE4!G:G)</f>
        <v>0</v>
      </c>
      <c r="S84" s="124"/>
      <c r="T84" s="209">
        <f>LOOKUP(S84,SCORE4!I:I,SCORE4!G:G)</f>
        <v>0</v>
      </c>
      <c r="U84" s="124"/>
      <c r="V84" s="200">
        <f>LOOKUP(U84,SCORE4!J:J,SCORE4!G:G)</f>
        <v>0</v>
      </c>
      <c r="W84" s="243">
        <f t="shared" si="2"/>
        <v>0</v>
      </c>
    </row>
    <row r="85" spans="2:23" ht="21.95" customHeight="1" x14ac:dyDescent="0.3">
      <c r="B85" s="120">
        <v>77</v>
      </c>
      <c r="C85" s="266"/>
      <c r="D85" s="263"/>
      <c r="E85" s="266"/>
      <c r="F85" s="262"/>
      <c r="G85" s="124"/>
      <c r="H85" s="200">
        <f>LOOKUP(G85,SCORE4!B:B,SCORE4!A:A)</f>
        <v>0</v>
      </c>
      <c r="I85" s="121"/>
      <c r="J85" s="175">
        <f>LOOKUP(I85,SCORE4!E:E,SCORE4!A:A)</f>
        <v>0</v>
      </c>
      <c r="K85" s="125"/>
      <c r="L85" s="200">
        <f>IF(LEN(KOR!K85)=8,LOOKUP(SCORE3!N$2,SCORE4!C:C,SCORE4!A:A),LOOKUP(KOR!K85,SCORE4!C:C,SCORE4!A:A))</f>
        <v>0</v>
      </c>
      <c r="M85" s="124"/>
      <c r="N85" s="209">
        <f>LOOKUP(M85,SCORE4!D:D,SCORE4!A:A)</f>
        <v>0</v>
      </c>
      <c r="O85" s="124"/>
      <c r="P85" s="209">
        <f>LOOKUP(O85,SCORE4!K:K,SCORE4!L:L)</f>
        <v>0</v>
      </c>
      <c r="Q85" s="124"/>
      <c r="R85" s="200">
        <f>LOOKUP(Q85,SCORE4!H:H,SCORE4!G:G)</f>
        <v>0</v>
      </c>
      <c r="S85" s="124"/>
      <c r="T85" s="209">
        <f>LOOKUP(S85,SCORE4!I:I,SCORE4!G:G)</f>
        <v>0</v>
      </c>
      <c r="U85" s="124"/>
      <c r="V85" s="200">
        <f>LOOKUP(U85,SCORE4!J:J,SCORE4!G:G)</f>
        <v>0</v>
      </c>
      <c r="W85" s="243">
        <f t="shared" si="2"/>
        <v>0</v>
      </c>
    </row>
    <row r="86" spans="2:23" ht="21.95" customHeight="1" x14ac:dyDescent="0.25">
      <c r="B86" s="120">
        <v>78</v>
      </c>
      <c r="C86" s="262"/>
      <c r="D86" s="262"/>
      <c r="E86" s="262"/>
      <c r="F86" s="262"/>
      <c r="G86" s="124"/>
      <c r="H86" s="200">
        <f>LOOKUP(G86,SCORE4!B:B,SCORE4!A:A)</f>
        <v>0</v>
      </c>
      <c r="I86" s="121"/>
      <c r="J86" s="175">
        <f>LOOKUP(I86,SCORE4!E:E,SCORE4!A:A)</f>
        <v>0</v>
      </c>
      <c r="K86" s="125"/>
      <c r="L86" s="200">
        <f>IF(LEN(KOR!K86)=8,LOOKUP(SCORE3!N$2,SCORE4!C:C,SCORE4!A:A),LOOKUP(KOR!K86,SCORE4!C:C,SCORE4!A:A))</f>
        <v>0</v>
      </c>
      <c r="M86" s="124"/>
      <c r="N86" s="209">
        <f>LOOKUP(M86,SCORE4!D:D,SCORE4!A:A)</f>
        <v>0</v>
      </c>
      <c r="O86" s="124"/>
      <c r="P86" s="209">
        <f>LOOKUP(O86,SCORE4!K:K,SCORE4!L:L)</f>
        <v>0</v>
      </c>
      <c r="Q86" s="124"/>
      <c r="R86" s="200">
        <f>LOOKUP(Q86,SCORE4!H:H,SCORE4!G:G)</f>
        <v>0</v>
      </c>
      <c r="S86" s="124"/>
      <c r="T86" s="209">
        <f>LOOKUP(S86,SCORE4!I:I,SCORE4!G:G)</f>
        <v>0</v>
      </c>
      <c r="U86" s="124"/>
      <c r="V86" s="200">
        <f>LOOKUP(U86,SCORE4!J:J,SCORE4!G:G)</f>
        <v>0</v>
      </c>
      <c r="W86" s="243">
        <f t="shared" si="2"/>
        <v>0</v>
      </c>
    </row>
    <row r="87" spans="2:23" ht="21.95" customHeight="1" x14ac:dyDescent="0.25">
      <c r="B87" s="120">
        <v>79</v>
      </c>
      <c r="C87" s="262"/>
      <c r="D87" s="262"/>
      <c r="E87" s="262"/>
      <c r="F87" s="262"/>
      <c r="G87" s="124"/>
      <c r="H87" s="200">
        <f>LOOKUP(G87,SCORE4!B:B,SCORE4!A:A)</f>
        <v>0</v>
      </c>
      <c r="I87" s="121"/>
      <c r="J87" s="175">
        <f>LOOKUP(I87,SCORE4!E:E,SCORE4!A:A)</f>
        <v>0</v>
      </c>
      <c r="K87" s="125"/>
      <c r="L87" s="200">
        <f>IF(LEN(KOR!K87)=8,LOOKUP(SCORE3!N$2,SCORE4!C:C,SCORE4!A:A),LOOKUP(KOR!K87,SCORE4!C:C,SCORE4!A:A))</f>
        <v>0</v>
      </c>
      <c r="M87" s="124"/>
      <c r="N87" s="209">
        <f>LOOKUP(M87,SCORE4!D:D,SCORE4!A:A)</f>
        <v>0</v>
      </c>
      <c r="O87" s="124"/>
      <c r="P87" s="209">
        <f>LOOKUP(O87,SCORE4!K:K,SCORE4!L:L)</f>
        <v>0</v>
      </c>
      <c r="Q87" s="124"/>
      <c r="R87" s="200">
        <f>LOOKUP(Q87,SCORE4!H:H,SCORE4!G:G)</f>
        <v>0</v>
      </c>
      <c r="S87" s="124"/>
      <c r="T87" s="209">
        <f>LOOKUP(S87,SCORE4!I:I,SCORE4!G:G)</f>
        <v>0</v>
      </c>
      <c r="U87" s="124"/>
      <c r="V87" s="200">
        <f>LOOKUP(U87,SCORE4!J:J,SCORE4!G:G)</f>
        <v>0</v>
      </c>
      <c r="W87" s="243">
        <f t="shared" si="2"/>
        <v>0</v>
      </c>
    </row>
    <row r="88" spans="2:23" ht="21.95" customHeight="1" x14ac:dyDescent="0.25">
      <c r="B88" s="120">
        <v>80</v>
      </c>
      <c r="C88" s="262"/>
      <c r="D88" s="262"/>
      <c r="E88" s="262"/>
      <c r="F88" s="262"/>
      <c r="G88" s="124"/>
      <c r="H88" s="200">
        <f>LOOKUP(G88,SCORE4!B:B,SCORE4!A:A)</f>
        <v>0</v>
      </c>
      <c r="I88" s="121"/>
      <c r="J88" s="175">
        <f>LOOKUP(I88,SCORE4!E:E,SCORE4!A:A)</f>
        <v>0</v>
      </c>
      <c r="K88" s="125"/>
      <c r="L88" s="200">
        <f>IF(LEN(KOR!K88)=8,LOOKUP(SCORE3!N$2,SCORE4!C:C,SCORE4!A:A),LOOKUP(KOR!K88,SCORE4!C:C,SCORE4!A:A))</f>
        <v>0</v>
      </c>
      <c r="M88" s="124"/>
      <c r="N88" s="209">
        <f>LOOKUP(M88,SCORE4!D:D,SCORE4!A:A)</f>
        <v>0</v>
      </c>
      <c r="O88" s="124"/>
      <c r="P88" s="209">
        <f>LOOKUP(O88,SCORE4!K:K,SCORE4!L:L)</f>
        <v>0</v>
      </c>
      <c r="Q88" s="124"/>
      <c r="R88" s="200">
        <f>LOOKUP(Q88,SCORE4!H:H,SCORE4!G:G)</f>
        <v>0</v>
      </c>
      <c r="S88" s="124"/>
      <c r="T88" s="209">
        <f>LOOKUP(S88,SCORE4!I:I,SCORE4!G:G)</f>
        <v>0</v>
      </c>
      <c r="U88" s="124"/>
      <c r="V88" s="200">
        <f>LOOKUP(U88,SCORE4!J:J,SCORE4!G:G)</f>
        <v>0</v>
      </c>
      <c r="W88" s="243">
        <f t="shared" si="2"/>
        <v>0</v>
      </c>
    </row>
    <row r="89" spans="2:23" ht="21.95" customHeight="1" x14ac:dyDescent="0.25">
      <c r="B89" s="120">
        <v>81</v>
      </c>
      <c r="C89" s="262"/>
      <c r="D89" s="262"/>
      <c r="E89" s="262"/>
      <c r="F89" s="262"/>
      <c r="G89" s="124"/>
      <c r="H89" s="200">
        <f>LOOKUP(G89,SCORE4!B:B,SCORE4!A:A)</f>
        <v>0</v>
      </c>
      <c r="I89" s="121"/>
      <c r="J89" s="175">
        <f>LOOKUP(I89,SCORE4!E:E,SCORE4!A:A)</f>
        <v>0</v>
      </c>
      <c r="K89" s="125"/>
      <c r="L89" s="200">
        <f>IF(LEN(KOR!K89)=8,LOOKUP(SCORE3!N$2,SCORE4!C:C,SCORE4!A:A),LOOKUP(KOR!K89,SCORE4!C:C,SCORE4!A:A))</f>
        <v>0</v>
      </c>
      <c r="M89" s="124"/>
      <c r="N89" s="209">
        <f>LOOKUP(M89,SCORE4!D:D,SCORE4!A:A)</f>
        <v>0</v>
      </c>
      <c r="O89" s="124"/>
      <c r="P89" s="209">
        <f>LOOKUP(O89,SCORE4!K:K,SCORE4!L:L)</f>
        <v>0</v>
      </c>
      <c r="Q89" s="124"/>
      <c r="R89" s="200">
        <f>LOOKUP(Q89,SCORE4!H:H,SCORE4!G:G)</f>
        <v>0</v>
      </c>
      <c r="S89" s="124"/>
      <c r="T89" s="209">
        <f>LOOKUP(S89,SCORE4!I:I,SCORE4!G:G)</f>
        <v>0</v>
      </c>
      <c r="U89" s="124"/>
      <c r="V89" s="200">
        <f>LOOKUP(U89,SCORE4!J:J,SCORE4!G:G)</f>
        <v>0</v>
      </c>
      <c r="W89" s="243">
        <f t="shared" si="2"/>
        <v>0</v>
      </c>
    </row>
    <row r="90" spans="2:23" ht="21.95" customHeight="1" x14ac:dyDescent="0.25">
      <c r="B90" s="120">
        <v>82</v>
      </c>
      <c r="C90" s="262"/>
      <c r="D90" s="262"/>
      <c r="E90" s="262"/>
      <c r="F90" s="262"/>
      <c r="G90" s="124"/>
      <c r="H90" s="200">
        <f>LOOKUP(G90,SCORE4!B:B,SCORE4!A:A)</f>
        <v>0</v>
      </c>
      <c r="I90" s="121"/>
      <c r="J90" s="175">
        <f>LOOKUP(I90,SCORE4!E:E,SCORE4!A:A)</f>
        <v>0</v>
      </c>
      <c r="K90" s="125"/>
      <c r="L90" s="200">
        <f>IF(LEN(KOR!K90)=8,LOOKUP(SCORE3!N$2,SCORE4!C:C,SCORE4!A:A),LOOKUP(KOR!K90,SCORE4!C:C,SCORE4!A:A))</f>
        <v>0</v>
      </c>
      <c r="M90" s="124"/>
      <c r="N90" s="209">
        <f>LOOKUP(M90,SCORE4!D:D,SCORE4!A:A)</f>
        <v>0</v>
      </c>
      <c r="O90" s="124"/>
      <c r="P90" s="209">
        <f>LOOKUP(O90,SCORE4!K:K,SCORE4!L:L)</f>
        <v>0</v>
      </c>
      <c r="Q90" s="124"/>
      <c r="R90" s="200">
        <f>LOOKUP(Q90,SCORE4!H:H,SCORE4!G:G)</f>
        <v>0</v>
      </c>
      <c r="S90" s="124"/>
      <c r="T90" s="209">
        <f>LOOKUP(S90,SCORE4!I:I,SCORE4!G:G)</f>
        <v>0</v>
      </c>
      <c r="U90" s="124"/>
      <c r="V90" s="200">
        <f>LOOKUP(U90,SCORE4!J:J,SCORE4!G:G)</f>
        <v>0</v>
      </c>
      <c r="W90" s="243">
        <f t="shared" si="2"/>
        <v>0</v>
      </c>
    </row>
    <row r="91" spans="2:23" ht="21.95" customHeight="1" x14ac:dyDescent="0.25">
      <c r="B91" s="120">
        <v>83</v>
      </c>
      <c r="C91" s="262"/>
      <c r="D91" s="262"/>
      <c r="E91" s="262"/>
      <c r="F91" s="262"/>
      <c r="G91" s="124"/>
      <c r="H91" s="200">
        <f>LOOKUP(G91,SCORE4!B:B,SCORE4!A:A)</f>
        <v>0</v>
      </c>
      <c r="I91" s="121"/>
      <c r="J91" s="175">
        <f>LOOKUP(I91,SCORE4!E:E,SCORE4!A:A)</f>
        <v>0</v>
      </c>
      <c r="K91" s="125"/>
      <c r="L91" s="200">
        <f>IF(LEN(KOR!K91)=8,LOOKUP(SCORE3!N$2,SCORE4!C:C,SCORE4!A:A),LOOKUP(KOR!K91,SCORE4!C:C,SCORE4!A:A))</f>
        <v>0</v>
      </c>
      <c r="M91" s="124"/>
      <c r="N91" s="209">
        <f>LOOKUP(M91,SCORE4!D:D,SCORE4!A:A)</f>
        <v>0</v>
      </c>
      <c r="O91" s="124"/>
      <c r="P91" s="209">
        <f>LOOKUP(O91,SCORE4!K:K,SCORE4!L:L)</f>
        <v>0</v>
      </c>
      <c r="Q91" s="124"/>
      <c r="R91" s="200">
        <f>LOOKUP(Q91,SCORE4!H:H,SCORE4!G:G)</f>
        <v>0</v>
      </c>
      <c r="S91" s="124"/>
      <c r="T91" s="209">
        <f>LOOKUP(S91,SCORE4!I:I,SCORE4!G:G)</f>
        <v>0</v>
      </c>
      <c r="U91" s="124"/>
      <c r="V91" s="200">
        <f>LOOKUP(U91,SCORE4!J:J,SCORE4!G:G)</f>
        <v>0</v>
      </c>
      <c r="W91" s="243">
        <f t="shared" si="2"/>
        <v>0</v>
      </c>
    </row>
    <row r="92" spans="2:23" ht="21.95" customHeight="1" x14ac:dyDescent="0.25">
      <c r="B92" s="120">
        <v>84</v>
      </c>
      <c r="C92" s="262"/>
      <c r="D92" s="262"/>
      <c r="E92" s="262"/>
      <c r="F92" s="262"/>
      <c r="G92" s="124"/>
      <c r="H92" s="200">
        <f>LOOKUP(G92,SCORE4!B:B,SCORE4!A:A)</f>
        <v>0</v>
      </c>
      <c r="I92" s="121"/>
      <c r="J92" s="175">
        <f>LOOKUP(I92,SCORE4!E:E,SCORE4!A:A)</f>
        <v>0</v>
      </c>
      <c r="K92" s="125"/>
      <c r="L92" s="200">
        <f>IF(LEN(KOR!K92)=8,LOOKUP(SCORE3!N$2,SCORE4!C:C,SCORE4!A:A),LOOKUP(KOR!K92,SCORE4!C:C,SCORE4!A:A))</f>
        <v>0</v>
      </c>
      <c r="M92" s="124"/>
      <c r="N92" s="209">
        <f>LOOKUP(M92,SCORE4!D:D,SCORE4!A:A)</f>
        <v>0</v>
      </c>
      <c r="O92" s="124"/>
      <c r="P92" s="209">
        <f>LOOKUP(O92,SCORE4!K:K,SCORE4!L:L)</f>
        <v>0</v>
      </c>
      <c r="Q92" s="124"/>
      <c r="R92" s="200">
        <f>LOOKUP(Q92,SCORE4!H:H,SCORE4!G:G)</f>
        <v>0</v>
      </c>
      <c r="S92" s="124"/>
      <c r="T92" s="209">
        <f>LOOKUP(S92,SCORE4!I:I,SCORE4!G:G)</f>
        <v>0</v>
      </c>
      <c r="U92" s="124"/>
      <c r="V92" s="200">
        <f>LOOKUP(U92,SCORE4!J:J,SCORE4!G:G)</f>
        <v>0</v>
      </c>
      <c r="W92" s="243">
        <f t="shared" si="2"/>
        <v>0</v>
      </c>
    </row>
    <row r="93" spans="2:23" ht="21.95" customHeight="1" x14ac:dyDescent="0.25">
      <c r="B93" s="120">
        <v>85</v>
      </c>
      <c r="C93" s="262"/>
      <c r="D93" s="262"/>
      <c r="E93" s="262"/>
      <c r="F93" s="262"/>
      <c r="G93" s="124"/>
      <c r="H93" s="200">
        <f>LOOKUP(G93,SCORE4!B:B,SCORE4!A:A)</f>
        <v>0</v>
      </c>
      <c r="I93" s="121"/>
      <c r="J93" s="175">
        <f>LOOKUP(I93,SCORE4!E:E,SCORE4!A:A)</f>
        <v>0</v>
      </c>
      <c r="K93" s="125"/>
      <c r="L93" s="200">
        <f>IF(LEN(KOR!K93)=8,LOOKUP(SCORE3!N$2,SCORE4!C:C,SCORE4!A:A),LOOKUP(KOR!K93,SCORE4!C:C,SCORE4!A:A))</f>
        <v>0</v>
      </c>
      <c r="M93" s="124"/>
      <c r="N93" s="209">
        <f>LOOKUP(M93,SCORE4!D:D,SCORE4!A:A)</f>
        <v>0</v>
      </c>
      <c r="O93" s="124"/>
      <c r="P93" s="209">
        <f>LOOKUP(O93,SCORE4!K:K,SCORE4!L:L)</f>
        <v>0</v>
      </c>
      <c r="Q93" s="124"/>
      <c r="R93" s="200">
        <f>LOOKUP(Q93,SCORE4!H:H,SCORE4!G:G)</f>
        <v>0</v>
      </c>
      <c r="S93" s="124"/>
      <c r="T93" s="209">
        <f>LOOKUP(S93,SCORE4!I:I,SCORE4!G:G)</f>
        <v>0</v>
      </c>
      <c r="U93" s="124"/>
      <c r="V93" s="200">
        <f>LOOKUP(U93,SCORE4!J:J,SCORE4!G:G)</f>
        <v>0</v>
      </c>
      <c r="W93" s="243">
        <f t="shared" si="2"/>
        <v>0</v>
      </c>
    </row>
    <row r="94" spans="2:23" ht="21.95" customHeight="1" x14ac:dyDescent="0.25">
      <c r="B94" s="120">
        <v>86</v>
      </c>
      <c r="C94" s="262"/>
      <c r="D94" s="262"/>
      <c r="E94" s="262"/>
      <c r="F94" s="262"/>
      <c r="G94" s="124"/>
      <c r="H94" s="200">
        <f>LOOKUP(G94,SCORE4!B:B,SCORE4!A:A)</f>
        <v>0</v>
      </c>
      <c r="I94" s="121"/>
      <c r="J94" s="175">
        <f>LOOKUP(I94,SCORE4!E:E,SCORE4!A:A)</f>
        <v>0</v>
      </c>
      <c r="K94" s="125"/>
      <c r="L94" s="200">
        <f>IF(LEN(KOR!K94)=8,LOOKUP(SCORE3!N$2,SCORE4!C:C,SCORE4!A:A),LOOKUP(KOR!K94,SCORE4!C:C,SCORE4!A:A))</f>
        <v>0</v>
      </c>
      <c r="M94" s="124"/>
      <c r="N94" s="209">
        <f>LOOKUP(M94,SCORE4!D:D,SCORE4!A:A)</f>
        <v>0</v>
      </c>
      <c r="O94" s="124"/>
      <c r="P94" s="209">
        <f>LOOKUP(O94,SCORE4!K:K,SCORE4!L:L)</f>
        <v>0</v>
      </c>
      <c r="Q94" s="124"/>
      <c r="R94" s="200">
        <f>LOOKUP(Q94,SCORE4!H:H,SCORE4!G:G)</f>
        <v>0</v>
      </c>
      <c r="S94" s="124"/>
      <c r="T94" s="209">
        <f>LOOKUP(S94,SCORE4!I:I,SCORE4!G:G)</f>
        <v>0</v>
      </c>
      <c r="U94" s="124"/>
      <c r="V94" s="200">
        <f>LOOKUP(U94,SCORE4!J:J,SCORE4!G:G)</f>
        <v>0</v>
      </c>
      <c r="W94" s="243">
        <f t="shared" si="2"/>
        <v>0</v>
      </c>
    </row>
    <row r="95" spans="2:23" ht="21.95" customHeight="1" x14ac:dyDescent="0.25">
      <c r="B95" s="120">
        <v>87</v>
      </c>
      <c r="C95" s="262"/>
      <c r="D95" s="262"/>
      <c r="E95" s="262"/>
      <c r="F95" s="262"/>
      <c r="G95" s="124"/>
      <c r="H95" s="200">
        <f>LOOKUP(G95,SCORE4!B:B,SCORE4!A:A)</f>
        <v>0</v>
      </c>
      <c r="I95" s="121"/>
      <c r="J95" s="175">
        <f>LOOKUP(I95,SCORE4!E:E,SCORE4!A:A)</f>
        <v>0</v>
      </c>
      <c r="K95" s="125"/>
      <c r="L95" s="200">
        <f>IF(LEN(KOR!K95)=8,LOOKUP(SCORE3!N$2,SCORE4!C:C,SCORE4!A:A),LOOKUP(KOR!K95,SCORE4!C:C,SCORE4!A:A))</f>
        <v>0</v>
      </c>
      <c r="M95" s="124"/>
      <c r="N95" s="209">
        <f>LOOKUP(M95,SCORE4!D:D,SCORE4!A:A)</f>
        <v>0</v>
      </c>
      <c r="O95" s="124"/>
      <c r="P95" s="209">
        <f>LOOKUP(O95,SCORE4!K:K,SCORE4!L:L)</f>
        <v>0</v>
      </c>
      <c r="Q95" s="124"/>
      <c r="R95" s="200">
        <f>LOOKUP(Q95,SCORE4!H:H,SCORE4!G:G)</f>
        <v>0</v>
      </c>
      <c r="S95" s="124"/>
      <c r="T95" s="209">
        <f>LOOKUP(S95,SCORE4!I:I,SCORE4!G:G)</f>
        <v>0</v>
      </c>
      <c r="U95" s="124"/>
      <c r="V95" s="200">
        <f>LOOKUP(U95,SCORE4!J:J,SCORE4!G:G)</f>
        <v>0</v>
      </c>
      <c r="W95" s="243">
        <f t="shared" si="2"/>
        <v>0</v>
      </c>
    </row>
    <row r="96" spans="2:23" ht="21.95" customHeight="1" x14ac:dyDescent="0.25">
      <c r="B96" s="120">
        <v>88</v>
      </c>
      <c r="C96" s="262"/>
      <c r="D96" s="262"/>
      <c r="E96" s="262"/>
      <c r="F96" s="262"/>
      <c r="G96" s="124"/>
      <c r="H96" s="200">
        <f>LOOKUP(G96,SCORE4!B:B,SCORE4!A:A)</f>
        <v>0</v>
      </c>
      <c r="I96" s="121"/>
      <c r="J96" s="175">
        <f>LOOKUP(I96,SCORE4!E:E,SCORE4!A:A)</f>
        <v>0</v>
      </c>
      <c r="K96" s="125"/>
      <c r="L96" s="200">
        <f>IF(LEN(KOR!K96)=8,LOOKUP(SCORE3!N$2,SCORE4!C:C,SCORE4!A:A),LOOKUP(KOR!K96,SCORE4!C:C,SCORE4!A:A))</f>
        <v>0</v>
      </c>
      <c r="M96" s="124"/>
      <c r="N96" s="209">
        <f>LOOKUP(M96,SCORE4!D:D,SCORE4!A:A)</f>
        <v>0</v>
      </c>
      <c r="O96" s="124"/>
      <c r="P96" s="209">
        <f>LOOKUP(O96,SCORE4!K:K,SCORE4!L:L)</f>
        <v>0</v>
      </c>
      <c r="Q96" s="124"/>
      <c r="R96" s="200">
        <f>LOOKUP(Q96,SCORE4!H:H,SCORE4!G:G)</f>
        <v>0</v>
      </c>
      <c r="S96" s="124"/>
      <c r="T96" s="209">
        <f>LOOKUP(S96,SCORE4!I:I,SCORE4!G:G)</f>
        <v>0</v>
      </c>
      <c r="U96" s="124"/>
      <c r="V96" s="200">
        <f>LOOKUP(U96,SCORE4!J:J,SCORE4!G:G)</f>
        <v>0</v>
      </c>
      <c r="W96" s="243">
        <f t="shared" si="2"/>
        <v>0</v>
      </c>
    </row>
    <row r="97" spans="2:23" ht="21.95" customHeight="1" x14ac:dyDescent="0.25">
      <c r="B97" s="120">
        <v>89</v>
      </c>
      <c r="C97" s="267"/>
      <c r="D97" s="267"/>
      <c r="E97" s="267"/>
      <c r="F97" s="267"/>
      <c r="G97" s="124"/>
      <c r="H97" s="200">
        <f>LOOKUP(G97,SCORE4!B:B,SCORE4!A:A)</f>
        <v>0</v>
      </c>
      <c r="I97" s="121"/>
      <c r="J97" s="175">
        <f>LOOKUP(I97,SCORE4!E:E,SCORE4!A:A)</f>
        <v>0</v>
      </c>
      <c r="K97" s="125"/>
      <c r="L97" s="200">
        <f>IF(LEN(KOR!K97)=8,LOOKUP(SCORE3!N$2,SCORE4!C:C,SCORE4!A:A),LOOKUP(KOR!K97,SCORE4!C:C,SCORE4!A:A))</f>
        <v>0</v>
      </c>
      <c r="M97" s="124"/>
      <c r="N97" s="209">
        <f>LOOKUP(M97,SCORE4!D:D,SCORE4!A:A)</f>
        <v>0</v>
      </c>
      <c r="O97" s="124"/>
      <c r="P97" s="209">
        <f>LOOKUP(O97,SCORE4!K:K,SCORE4!L:L)</f>
        <v>0</v>
      </c>
      <c r="Q97" s="124"/>
      <c r="R97" s="200">
        <f>LOOKUP(Q97,SCORE4!H:H,SCORE4!G:G)</f>
        <v>0</v>
      </c>
      <c r="S97" s="124"/>
      <c r="T97" s="209">
        <f>LOOKUP(S97,SCORE4!I:I,SCORE4!G:G)</f>
        <v>0</v>
      </c>
      <c r="U97" s="124"/>
      <c r="V97" s="200">
        <f>LOOKUP(U97,SCORE4!J:J,SCORE4!G:G)</f>
        <v>0</v>
      </c>
      <c r="W97" s="243">
        <f t="shared" si="2"/>
        <v>0</v>
      </c>
    </row>
    <row r="98" spans="2:23" ht="21.95" customHeight="1" x14ac:dyDescent="0.25">
      <c r="B98" s="120">
        <v>90</v>
      </c>
      <c r="C98" s="267"/>
      <c r="D98" s="267"/>
      <c r="E98" s="267"/>
      <c r="F98" s="267"/>
      <c r="G98" s="124"/>
      <c r="H98" s="200">
        <f>LOOKUP(G98,SCORE4!B:B,SCORE4!A:A)</f>
        <v>0</v>
      </c>
      <c r="I98" s="121"/>
      <c r="J98" s="175">
        <f>LOOKUP(I98,SCORE4!E:E,SCORE4!A:A)</f>
        <v>0</v>
      </c>
      <c r="K98" s="125"/>
      <c r="L98" s="200">
        <f>IF(LEN(KOR!K98)=8,LOOKUP(SCORE3!N$2,SCORE4!C:C,SCORE4!A:A),LOOKUP(KOR!K98,SCORE4!C:C,SCORE4!A:A))</f>
        <v>0</v>
      </c>
      <c r="M98" s="124"/>
      <c r="N98" s="209">
        <f>LOOKUP(M98,SCORE4!D:D,SCORE4!A:A)</f>
        <v>0</v>
      </c>
      <c r="O98" s="124"/>
      <c r="P98" s="209">
        <f>LOOKUP(O98,SCORE4!K:K,SCORE4!L:L)</f>
        <v>0</v>
      </c>
      <c r="Q98" s="124"/>
      <c r="R98" s="200">
        <f>LOOKUP(Q98,SCORE4!H:H,SCORE4!G:G)</f>
        <v>0</v>
      </c>
      <c r="S98" s="124"/>
      <c r="T98" s="209">
        <f>LOOKUP(S98,SCORE4!I:I,SCORE4!G:G)</f>
        <v>0</v>
      </c>
      <c r="U98" s="124"/>
      <c r="V98" s="200">
        <f>LOOKUP(U98,SCORE4!J:J,SCORE4!G:G)</f>
        <v>0</v>
      </c>
      <c r="W98" s="243">
        <f t="shared" si="2"/>
        <v>0</v>
      </c>
    </row>
    <row r="99" spans="2:23" ht="21.95" customHeight="1" x14ac:dyDescent="0.25">
      <c r="B99" s="120">
        <v>91</v>
      </c>
      <c r="C99" s="267"/>
      <c r="D99" s="267"/>
      <c r="E99" s="267"/>
      <c r="F99" s="267"/>
      <c r="G99" s="124"/>
      <c r="H99" s="200">
        <f>LOOKUP(G99,SCORE4!B:B,SCORE4!A:A)</f>
        <v>0</v>
      </c>
      <c r="I99" s="121"/>
      <c r="J99" s="175">
        <f>LOOKUP(I99,SCORE4!E:E,SCORE4!A:A)</f>
        <v>0</v>
      </c>
      <c r="K99" s="125"/>
      <c r="L99" s="200">
        <f>IF(LEN(KOR!K99)=8,LOOKUP(SCORE3!N$2,SCORE4!C:C,SCORE4!A:A),LOOKUP(KOR!K99,SCORE4!C:C,SCORE4!A:A))</f>
        <v>0</v>
      </c>
      <c r="M99" s="124"/>
      <c r="N99" s="209">
        <f>LOOKUP(M99,SCORE4!D:D,SCORE4!A:A)</f>
        <v>0</v>
      </c>
      <c r="O99" s="124"/>
      <c r="P99" s="209">
        <f>LOOKUP(O99,SCORE4!K:K,SCORE4!L:L)</f>
        <v>0</v>
      </c>
      <c r="Q99" s="124"/>
      <c r="R99" s="200">
        <f>LOOKUP(Q99,SCORE4!H:H,SCORE4!G:G)</f>
        <v>0</v>
      </c>
      <c r="S99" s="124"/>
      <c r="T99" s="209">
        <f>LOOKUP(S99,SCORE4!I:I,SCORE4!G:G)</f>
        <v>0</v>
      </c>
      <c r="U99" s="124"/>
      <c r="V99" s="200">
        <f>LOOKUP(U99,SCORE4!J:J,SCORE4!G:G)</f>
        <v>0</v>
      </c>
      <c r="W99" s="243">
        <f t="shared" si="2"/>
        <v>0</v>
      </c>
    </row>
    <row r="100" spans="2:23" ht="21.95" customHeight="1" x14ac:dyDescent="0.25">
      <c r="B100" s="120">
        <v>92</v>
      </c>
      <c r="C100" s="267"/>
      <c r="D100" s="267"/>
      <c r="E100" s="267"/>
      <c r="F100" s="267"/>
      <c r="G100" s="124"/>
      <c r="H100" s="200">
        <f>LOOKUP(G100,SCORE4!B:B,SCORE4!A:A)</f>
        <v>0</v>
      </c>
      <c r="I100" s="121"/>
      <c r="J100" s="175">
        <f>LOOKUP(I100,SCORE4!E:E,SCORE4!A:A)</f>
        <v>0</v>
      </c>
      <c r="K100" s="125"/>
      <c r="L100" s="200">
        <f>IF(LEN(KOR!K100)=8,LOOKUP(SCORE3!N$2,SCORE4!C:C,SCORE4!A:A),LOOKUP(KOR!K100,SCORE4!C:C,SCORE4!A:A))</f>
        <v>0</v>
      </c>
      <c r="M100" s="124"/>
      <c r="N100" s="209">
        <f>LOOKUP(M100,SCORE4!D:D,SCORE4!A:A)</f>
        <v>0</v>
      </c>
      <c r="O100" s="124"/>
      <c r="P100" s="209">
        <f>LOOKUP(O100,SCORE4!K:K,SCORE4!L:L)</f>
        <v>0</v>
      </c>
      <c r="Q100" s="124"/>
      <c r="R100" s="200">
        <f>LOOKUP(Q100,SCORE4!H:H,SCORE4!G:G)</f>
        <v>0</v>
      </c>
      <c r="S100" s="124"/>
      <c r="T100" s="209">
        <f>LOOKUP(S100,SCORE4!I:I,SCORE4!G:G)</f>
        <v>0</v>
      </c>
      <c r="U100" s="124"/>
      <c r="V100" s="200">
        <f>LOOKUP(U100,SCORE4!J:J,SCORE4!G:G)</f>
        <v>0</v>
      </c>
      <c r="W100" s="243">
        <f t="shared" si="2"/>
        <v>0</v>
      </c>
    </row>
    <row r="101" spans="2:23" ht="21.95" customHeight="1" x14ac:dyDescent="0.25">
      <c r="B101" s="120">
        <v>93</v>
      </c>
      <c r="C101" s="267"/>
      <c r="D101" s="267"/>
      <c r="E101" s="267"/>
      <c r="F101" s="267"/>
      <c r="G101" s="124"/>
      <c r="H101" s="200">
        <f>LOOKUP(G101,SCORE4!B:B,SCORE4!A:A)</f>
        <v>0</v>
      </c>
      <c r="I101" s="121"/>
      <c r="J101" s="175">
        <f>LOOKUP(I101,SCORE4!E:E,SCORE4!A:A)</f>
        <v>0</v>
      </c>
      <c r="K101" s="125"/>
      <c r="L101" s="200">
        <f>IF(LEN(KOR!K101)=8,LOOKUP(SCORE3!N$2,SCORE4!C:C,SCORE4!A:A),LOOKUP(KOR!K101,SCORE4!C:C,SCORE4!A:A))</f>
        <v>0</v>
      </c>
      <c r="M101" s="124"/>
      <c r="N101" s="209">
        <f>LOOKUP(M101,SCORE4!D:D,SCORE4!A:A)</f>
        <v>0</v>
      </c>
      <c r="O101" s="124"/>
      <c r="P101" s="209">
        <f>LOOKUP(O101,SCORE4!K:K,SCORE4!L:L)</f>
        <v>0</v>
      </c>
      <c r="Q101" s="124"/>
      <c r="R101" s="200">
        <f>LOOKUP(Q101,SCORE4!H:H,SCORE4!G:G)</f>
        <v>0</v>
      </c>
      <c r="S101" s="124"/>
      <c r="T101" s="209">
        <f>LOOKUP(S101,SCORE4!I:I,SCORE4!G:G)</f>
        <v>0</v>
      </c>
      <c r="U101" s="124"/>
      <c r="V101" s="200">
        <f>LOOKUP(U101,SCORE4!J:J,SCORE4!G:G)</f>
        <v>0</v>
      </c>
      <c r="W101" s="243">
        <f t="shared" si="2"/>
        <v>0</v>
      </c>
    </row>
    <row r="102" spans="2:23" ht="21.95" customHeight="1" x14ac:dyDescent="0.25">
      <c r="B102" s="120">
        <v>94</v>
      </c>
      <c r="C102" s="267"/>
      <c r="D102" s="267"/>
      <c r="E102" s="267"/>
      <c r="F102" s="267"/>
      <c r="G102" s="124"/>
      <c r="H102" s="200">
        <f>LOOKUP(G102,SCORE4!B:B,SCORE4!A:A)</f>
        <v>0</v>
      </c>
      <c r="I102" s="121"/>
      <c r="J102" s="175">
        <f>LOOKUP(I102,SCORE4!E:E,SCORE4!A:A)</f>
        <v>0</v>
      </c>
      <c r="K102" s="125"/>
      <c r="L102" s="200">
        <f>IF(LEN(KOR!K102)=8,LOOKUP(SCORE3!N$2,SCORE4!C:C,SCORE4!A:A),LOOKUP(KOR!K102,SCORE4!C:C,SCORE4!A:A))</f>
        <v>0</v>
      </c>
      <c r="M102" s="124"/>
      <c r="N102" s="209">
        <f>LOOKUP(M102,SCORE4!D:D,SCORE4!A:A)</f>
        <v>0</v>
      </c>
      <c r="O102" s="124"/>
      <c r="P102" s="209">
        <f>LOOKUP(O102,SCORE4!K:K,SCORE4!L:L)</f>
        <v>0</v>
      </c>
      <c r="Q102" s="124"/>
      <c r="R102" s="200">
        <f>LOOKUP(Q102,SCORE4!H:H,SCORE4!G:G)</f>
        <v>0</v>
      </c>
      <c r="S102" s="124"/>
      <c r="T102" s="209">
        <f>LOOKUP(S102,SCORE4!I:I,SCORE4!G:G)</f>
        <v>0</v>
      </c>
      <c r="U102" s="124"/>
      <c r="V102" s="200">
        <f>LOOKUP(U102,SCORE4!J:J,SCORE4!G:G)</f>
        <v>0</v>
      </c>
      <c r="W102" s="243">
        <f t="shared" si="2"/>
        <v>0</v>
      </c>
    </row>
    <row r="103" spans="2:23" ht="21.95" customHeight="1" x14ac:dyDescent="0.25">
      <c r="B103" s="120">
        <v>95</v>
      </c>
      <c r="C103" s="267"/>
      <c r="D103" s="267"/>
      <c r="E103" s="267"/>
      <c r="F103" s="267"/>
      <c r="G103" s="124"/>
      <c r="H103" s="200">
        <f>LOOKUP(G103,SCORE4!B:B,SCORE4!A:A)</f>
        <v>0</v>
      </c>
      <c r="I103" s="121"/>
      <c r="J103" s="175">
        <f>LOOKUP(I103,SCORE4!E:E,SCORE4!A:A)</f>
        <v>0</v>
      </c>
      <c r="K103" s="125"/>
      <c r="L103" s="200">
        <f>IF(LEN(KOR!K103)=8,LOOKUP(SCORE3!N$2,SCORE4!C:C,SCORE4!A:A),LOOKUP(KOR!K103,SCORE4!C:C,SCORE4!A:A))</f>
        <v>0</v>
      </c>
      <c r="M103" s="124"/>
      <c r="N103" s="209">
        <f>LOOKUP(M103,SCORE4!D:D,SCORE4!A:A)</f>
        <v>0</v>
      </c>
      <c r="O103" s="124"/>
      <c r="P103" s="209">
        <f>LOOKUP(O103,SCORE4!K:K,SCORE4!L:L)</f>
        <v>0</v>
      </c>
      <c r="Q103" s="124"/>
      <c r="R103" s="200">
        <f>LOOKUP(Q103,SCORE4!H:H,SCORE4!G:G)</f>
        <v>0</v>
      </c>
      <c r="S103" s="124"/>
      <c r="T103" s="209">
        <f>LOOKUP(S103,SCORE4!I:I,SCORE4!G:G)</f>
        <v>0</v>
      </c>
      <c r="U103" s="124"/>
      <c r="V103" s="200">
        <f>LOOKUP(U103,SCORE4!J:J,SCORE4!G:G)</f>
        <v>0</v>
      </c>
      <c r="W103" s="243">
        <f t="shared" si="2"/>
        <v>0</v>
      </c>
    </row>
    <row r="104" spans="2:23" ht="21.95" customHeight="1" x14ac:dyDescent="0.25">
      <c r="B104" s="120">
        <v>96</v>
      </c>
      <c r="C104" s="267"/>
      <c r="D104" s="267"/>
      <c r="E104" s="267"/>
      <c r="F104" s="267"/>
      <c r="G104" s="124"/>
      <c r="H104" s="200">
        <f>LOOKUP(G104,SCORE4!B:B,SCORE4!A:A)</f>
        <v>0</v>
      </c>
      <c r="I104" s="121"/>
      <c r="J104" s="175">
        <f>LOOKUP(I104,SCORE4!E:E,SCORE4!A:A)</f>
        <v>0</v>
      </c>
      <c r="K104" s="125"/>
      <c r="L104" s="200">
        <f>IF(LEN(KOR!K104)=8,LOOKUP(SCORE3!N$2,SCORE4!C:C,SCORE4!A:A),LOOKUP(KOR!K104,SCORE4!C:C,SCORE4!A:A))</f>
        <v>0</v>
      </c>
      <c r="M104" s="124"/>
      <c r="N104" s="209">
        <f>LOOKUP(M104,SCORE4!D:D,SCORE4!A:A)</f>
        <v>0</v>
      </c>
      <c r="O104" s="124"/>
      <c r="P104" s="209">
        <f>LOOKUP(O104,SCORE4!K:K,SCORE4!L:L)</f>
        <v>0</v>
      </c>
      <c r="Q104" s="124"/>
      <c r="R104" s="200">
        <f>LOOKUP(Q104,SCORE4!H:H,SCORE4!G:G)</f>
        <v>0</v>
      </c>
      <c r="S104" s="124"/>
      <c r="T104" s="209">
        <f>LOOKUP(S104,SCORE4!I:I,SCORE4!G:G)</f>
        <v>0</v>
      </c>
      <c r="U104" s="124"/>
      <c r="V104" s="200">
        <f>LOOKUP(U104,SCORE4!J:J,SCORE4!G:G)</f>
        <v>0</v>
      </c>
      <c r="W104" s="243">
        <f t="shared" ref="W104:W105" si="3">H104+J104+L104+N104+P104+R104+T104+V104</f>
        <v>0</v>
      </c>
    </row>
    <row r="105" spans="2:23" ht="21.95" customHeight="1" x14ac:dyDescent="0.25">
      <c r="B105" s="120">
        <v>97</v>
      </c>
      <c r="C105" s="267"/>
      <c r="D105" s="267"/>
      <c r="E105" s="267"/>
      <c r="F105" s="267"/>
      <c r="G105" s="124"/>
      <c r="H105" s="200">
        <f>LOOKUP(G105,SCORE4!B:B,SCORE4!A:A)</f>
        <v>0</v>
      </c>
      <c r="I105" s="121"/>
      <c r="J105" s="175">
        <f>LOOKUP(I105,SCORE4!E:E,SCORE4!A:A)</f>
        <v>0</v>
      </c>
      <c r="K105" s="125"/>
      <c r="L105" s="200">
        <f>IF(LEN(KOR!K105)=8,LOOKUP(SCORE3!N$2,SCORE4!C:C,SCORE4!A:A),LOOKUP(KOR!K105,SCORE4!C:C,SCORE4!A:A))</f>
        <v>0</v>
      </c>
      <c r="M105" s="124"/>
      <c r="N105" s="209">
        <f>LOOKUP(M105,SCORE4!D:D,SCORE4!A:A)</f>
        <v>0</v>
      </c>
      <c r="O105" s="124"/>
      <c r="P105" s="209">
        <f>LOOKUP(O105,SCORE4!K:K,SCORE4!L:L)</f>
        <v>0</v>
      </c>
      <c r="Q105" s="124"/>
      <c r="R105" s="200">
        <f>LOOKUP(Q105,SCORE4!H:H,SCORE4!G:G)</f>
        <v>0</v>
      </c>
      <c r="S105" s="124"/>
      <c r="T105" s="209">
        <f>LOOKUP(S105,SCORE4!I:I,SCORE4!G:G)</f>
        <v>0</v>
      </c>
      <c r="U105" s="124"/>
      <c r="V105" s="200">
        <f>LOOKUP(U105,SCORE4!J:J,SCORE4!G:G)</f>
        <v>0</v>
      </c>
      <c r="W105" s="243">
        <f t="shared" si="3"/>
        <v>0</v>
      </c>
    </row>
    <row r="106" spans="2:23" ht="21.95" customHeight="1" x14ac:dyDescent="0.25">
      <c r="B106" s="120">
        <v>98</v>
      </c>
      <c r="C106" s="267"/>
      <c r="D106" s="267"/>
      <c r="E106" s="267"/>
      <c r="F106" s="267"/>
      <c r="G106" s="124"/>
      <c r="H106" s="200">
        <f>LOOKUP(G106,SCORE4!B:B,SCORE4!A:A)</f>
        <v>0</v>
      </c>
      <c r="I106" s="121"/>
      <c r="J106" s="175">
        <f>LOOKUP(I106,SCORE4!E:E,SCORE4!A:A)</f>
        <v>0</v>
      </c>
      <c r="K106" s="125"/>
      <c r="L106" s="200">
        <f>IF(LEN(KOR!K106)=8,LOOKUP(SCORE3!N$2,SCORE4!C:C,SCORE4!A:A),LOOKUP(KOR!K106,SCORE4!C:C,SCORE4!A:A))</f>
        <v>0</v>
      </c>
      <c r="M106" s="124"/>
      <c r="N106" s="209">
        <f>LOOKUP(M106,SCORE4!D:D,SCORE4!A:A)</f>
        <v>0</v>
      </c>
      <c r="O106" s="124"/>
      <c r="P106" s="209">
        <f>LOOKUP(O106,SCORE4!K:K,SCORE4!L:L)</f>
        <v>0</v>
      </c>
      <c r="Q106" s="124"/>
      <c r="R106" s="200">
        <f>LOOKUP(Q106,SCORE4!H:H,SCORE4!G:G)</f>
        <v>0</v>
      </c>
      <c r="S106" s="124"/>
      <c r="T106" s="209">
        <f>LOOKUP(S106,SCORE4!I:I,SCORE4!G:G)</f>
        <v>0</v>
      </c>
      <c r="U106" s="124"/>
      <c r="V106" s="200">
        <f>LOOKUP(U106,SCORE4!J:J,SCORE4!G:G)</f>
        <v>0</v>
      </c>
      <c r="W106" s="243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7"/>
      <c r="D107" s="267"/>
      <c r="E107" s="267"/>
      <c r="F107" s="267"/>
      <c r="G107" s="124"/>
      <c r="H107" s="200">
        <f>LOOKUP(G107,SCORE4!B:B,SCORE4!A:A)</f>
        <v>0</v>
      </c>
      <c r="I107" s="121"/>
      <c r="J107" s="175">
        <f>LOOKUP(I107,SCORE4!E:E,SCORE4!A:A)</f>
        <v>0</v>
      </c>
      <c r="K107" s="125"/>
      <c r="L107" s="200">
        <f>IF(LEN(KOR!K107)=8,LOOKUP(SCORE3!N$2,SCORE4!C:C,SCORE4!A:A),LOOKUP(KOR!K107,SCORE4!C:C,SCORE4!A:A))</f>
        <v>0</v>
      </c>
      <c r="M107" s="124"/>
      <c r="N107" s="209">
        <f>LOOKUP(M107,SCORE4!D:D,SCORE4!A:A)</f>
        <v>0</v>
      </c>
      <c r="O107" s="124"/>
      <c r="P107" s="209">
        <f>LOOKUP(O107,SCORE4!K:K,SCORE4!L:L)</f>
        <v>0</v>
      </c>
      <c r="Q107" s="124"/>
      <c r="R107" s="200">
        <f>LOOKUP(Q107,SCORE4!H:H,SCORE4!G:G)</f>
        <v>0</v>
      </c>
      <c r="S107" s="124"/>
      <c r="T107" s="209">
        <f>LOOKUP(S107,SCORE4!I:I,SCORE4!G:G)</f>
        <v>0</v>
      </c>
      <c r="U107" s="124"/>
      <c r="V107" s="200">
        <f>LOOKUP(U107,SCORE4!J:J,SCORE4!G:G)</f>
        <v>0</v>
      </c>
      <c r="W107" s="243">
        <f t="shared" si="4"/>
        <v>0</v>
      </c>
    </row>
    <row r="108" spans="2:23" ht="21.95" customHeight="1" x14ac:dyDescent="0.25">
      <c r="B108" s="120">
        <v>100</v>
      </c>
      <c r="C108" s="267"/>
      <c r="D108" s="267"/>
      <c r="E108" s="267"/>
      <c r="F108" s="267"/>
      <c r="G108" s="124"/>
      <c r="H108" s="200">
        <f>LOOKUP(G108,SCORE4!B:B,SCORE4!A:A)</f>
        <v>0</v>
      </c>
      <c r="I108" s="121"/>
      <c r="J108" s="175">
        <f>LOOKUP(I108,SCORE4!E:E,SCORE4!A:A)</f>
        <v>0</v>
      </c>
      <c r="K108" s="125"/>
      <c r="L108" s="200">
        <f>IF(LEN(KOR!K108)=8,LOOKUP(SCORE3!N$2,SCORE4!C:C,SCORE4!A:A),LOOKUP(KOR!K108,SCORE4!C:C,SCORE4!A:A))</f>
        <v>0</v>
      </c>
      <c r="M108" s="124"/>
      <c r="N108" s="209">
        <f>LOOKUP(M108,SCORE4!D:D,SCORE4!A:A)</f>
        <v>0</v>
      </c>
      <c r="O108" s="124"/>
      <c r="P108" s="209">
        <f>LOOKUP(O108,SCORE4!K:K,SCORE4!L:L)</f>
        <v>0</v>
      </c>
      <c r="Q108" s="124"/>
      <c r="R108" s="200">
        <f>LOOKUP(Q108,SCORE4!H:H,SCORE4!G:G)</f>
        <v>0</v>
      </c>
      <c r="S108" s="124"/>
      <c r="T108" s="209">
        <f>LOOKUP(S108,SCORE4!I:I,SCORE4!G:G)</f>
        <v>0</v>
      </c>
      <c r="U108" s="124"/>
      <c r="V108" s="200">
        <f>LOOKUP(U108,SCORE4!J:J,SCORE4!G:G)</f>
        <v>0</v>
      </c>
      <c r="W108" s="243">
        <f t="shared" si="4"/>
        <v>0</v>
      </c>
    </row>
    <row r="109" spans="2:23" ht="21.95" customHeight="1" thickBot="1" x14ac:dyDescent="0.3">
      <c r="B109" s="120">
        <v>101</v>
      </c>
      <c r="C109" s="267"/>
      <c r="D109" s="267"/>
      <c r="E109" s="267"/>
      <c r="F109" s="267"/>
      <c r="G109" s="179"/>
      <c r="H109" s="201">
        <f>LOOKUP(G109,SCORE4!B:B,SCORE4!A:A)</f>
        <v>0</v>
      </c>
      <c r="I109" s="127"/>
      <c r="J109" s="128">
        <f>LOOKUP(I109,SCORE4!E:E,SCORE4!A:A)</f>
        <v>0</v>
      </c>
      <c r="K109" s="214"/>
      <c r="L109" s="201">
        <f>IF(LEN(KOR!K109)=8,LOOKUP(SCORE3!N$2,SCORE4!C:C,SCORE4!A:A),LOOKUP(KOR!K109,SCORE4!C:C,SCORE4!A:A))</f>
        <v>0</v>
      </c>
      <c r="M109" s="179"/>
      <c r="N109" s="210">
        <f>LOOKUP(M109,SCORE4!D:D,SCORE4!A:A)</f>
        <v>0</v>
      </c>
      <c r="O109" s="179"/>
      <c r="P109" s="210">
        <f>LOOKUP(O109,SCORE4!K:K,SCORE4!L:L)</f>
        <v>0</v>
      </c>
      <c r="Q109" s="179"/>
      <c r="R109" s="201">
        <f>LOOKUP(Q109,SCORE4!H:H,SCORE4!G:G)</f>
        <v>0</v>
      </c>
      <c r="S109" s="179"/>
      <c r="T109" s="210">
        <f>LOOKUP(S109,SCORE4!I:I,SCORE4!G:G)</f>
        <v>0</v>
      </c>
      <c r="U109" s="179"/>
      <c r="V109" s="201">
        <f>LOOKUP(U109,SCORE4!J:J,SCORE4!G:G)</f>
        <v>0</v>
      </c>
      <c r="W109" s="244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5" t="s">
        <v>216</v>
      </c>
      <c r="J2" s="326"/>
      <c r="K2" s="327"/>
    </row>
    <row r="3" spans="1:11" ht="15" x14ac:dyDescent="0.2">
      <c r="J3" s="59"/>
      <c r="K3" s="59"/>
    </row>
    <row r="4" spans="1:11" ht="20.25" x14ac:dyDescent="0.3">
      <c r="A4" s="328" t="s">
        <v>217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ht="18.75" thickBot="1" x14ac:dyDescent="0.25">
      <c r="A5" s="329" t="s">
        <v>218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 ht="23.25" customHeight="1" thickTop="1" x14ac:dyDescent="0.2">
      <c r="A6" s="330" t="s">
        <v>2</v>
      </c>
      <c r="B6" s="332" t="s">
        <v>3</v>
      </c>
      <c r="C6" s="333"/>
      <c r="D6" s="341" t="s">
        <v>361</v>
      </c>
      <c r="E6" s="342"/>
      <c r="F6" s="332" t="s">
        <v>4</v>
      </c>
      <c r="G6" s="334"/>
      <c r="H6" s="335" t="s">
        <v>5</v>
      </c>
      <c r="I6" s="337" t="s">
        <v>6</v>
      </c>
      <c r="J6" s="339" t="s">
        <v>7</v>
      </c>
      <c r="K6" s="323" t="s">
        <v>64</v>
      </c>
    </row>
    <row r="7" spans="1:11" ht="18.75" customHeight="1" thickBot="1" x14ac:dyDescent="0.25">
      <c r="A7" s="331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6"/>
      <c r="I7" s="338"/>
      <c r="J7" s="340"/>
      <c r="K7" s="324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3" t="s">
        <v>410</v>
      </c>
      <c r="E8" s="253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4" t="s">
        <v>362</v>
      </c>
      <c r="E9" s="254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4" t="s">
        <v>363</v>
      </c>
      <c r="E10" s="254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4" t="s">
        <v>364</v>
      </c>
      <c r="E11" s="254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4" t="s">
        <v>365</v>
      </c>
      <c r="E12" s="254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4" t="s">
        <v>366</v>
      </c>
      <c r="E13" s="254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4" t="s">
        <v>367</v>
      </c>
      <c r="E14" s="254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4" t="s">
        <v>368</v>
      </c>
      <c r="E15" s="254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4" t="s">
        <v>369</v>
      </c>
      <c r="E16" s="254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4" t="s">
        <v>370</v>
      </c>
      <c r="E17" s="254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4" t="s">
        <v>371</v>
      </c>
      <c r="E18" s="254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4" t="s">
        <v>372</v>
      </c>
      <c r="E19" s="254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4" t="s">
        <v>373</v>
      </c>
      <c r="E20" s="254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4" t="s">
        <v>374</v>
      </c>
      <c r="E21" s="254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4" t="s">
        <v>375</v>
      </c>
      <c r="E22" s="254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4" t="s">
        <v>376</v>
      </c>
      <c r="E23" s="254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4" t="s">
        <v>377</v>
      </c>
      <c r="E24" s="254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4" t="s">
        <v>378</v>
      </c>
      <c r="E25" s="254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4" t="s">
        <v>380</v>
      </c>
      <c r="E26" s="254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5" t="s">
        <v>412</v>
      </c>
      <c r="E27" s="255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5" t="s">
        <v>61</v>
      </c>
      <c r="J2" s="346"/>
      <c r="K2" s="347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48" t="s">
        <v>62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ht="18.75" thickBot="1" x14ac:dyDescent="0.25">
      <c r="A5" s="349" t="s">
        <v>63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ht="21.95" customHeight="1" thickTop="1" x14ac:dyDescent="0.2">
      <c r="A6" s="330" t="s">
        <v>2</v>
      </c>
      <c r="B6" s="332" t="s">
        <v>3</v>
      </c>
      <c r="C6" s="333"/>
      <c r="D6" s="332" t="s">
        <v>399</v>
      </c>
      <c r="E6" s="333"/>
      <c r="F6" s="332" t="s">
        <v>4</v>
      </c>
      <c r="G6" s="334"/>
      <c r="H6" s="335" t="s">
        <v>5</v>
      </c>
      <c r="I6" s="337" t="s">
        <v>6</v>
      </c>
      <c r="J6" s="339" t="s">
        <v>7</v>
      </c>
      <c r="K6" s="343" t="s">
        <v>64</v>
      </c>
    </row>
    <row r="7" spans="1:11" ht="21.95" customHeight="1" thickBot="1" x14ac:dyDescent="0.25">
      <c r="A7" s="331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6"/>
      <c r="I7" s="338"/>
      <c r="J7" s="340"/>
      <c r="K7" s="344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5" t="s">
        <v>442</v>
      </c>
      <c r="E8" s="246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6" t="s">
        <v>71</v>
      </c>
      <c r="K8" s="257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7" t="s">
        <v>367</v>
      </c>
      <c r="E9" s="248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8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7" t="s">
        <v>368</v>
      </c>
      <c r="E10" s="248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59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7" t="s">
        <v>369</v>
      </c>
      <c r="E11" s="248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8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7" t="s">
        <v>370</v>
      </c>
      <c r="E12" s="248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59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49" t="s">
        <v>371</v>
      </c>
      <c r="E13" s="250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8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7" t="s">
        <v>372</v>
      </c>
      <c r="E14" s="248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59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7" t="s">
        <v>373</v>
      </c>
      <c r="E15" s="248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8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7" t="s">
        <v>374</v>
      </c>
      <c r="E16" s="248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59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7" t="s">
        <v>375</v>
      </c>
      <c r="E17" s="248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8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7" t="s">
        <v>376</v>
      </c>
      <c r="E18" s="248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59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7" t="s">
        <v>377</v>
      </c>
      <c r="E19" s="248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8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7" t="s">
        <v>378</v>
      </c>
      <c r="E20" s="248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59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7" t="s">
        <v>380</v>
      </c>
      <c r="E21" s="248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8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7" t="s">
        <v>379</v>
      </c>
      <c r="E22" s="248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59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7" t="s">
        <v>400</v>
      </c>
      <c r="E23" s="248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8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7" t="s">
        <v>401</v>
      </c>
      <c r="E24" s="248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59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7" t="s">
        <v>402</v>
      </c>
      <c r="E25" s="248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8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7" t="s">
        <v>408</v>
      </c>
      <c r="E26" s="248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0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1" t="s">
        <v>441</v>
      </c>
      <c r="E27" s="252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1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1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4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29">
        <v>10</v>
      </c>
      <c r="E23" s="130"/>
      <c r="F23" s="130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6" t="s">
        <v>434</v>
      </c>
      <c r="D3" s="30">
        <v>10.4</v>
      </c>
      <c r="E3" s="169">
        <v>21</v>
      </c>
      <c r="F3" s="30" t="s">
        <v>29</v>
      </c>
      <c r="G3" s="23">
        <v>15</v>
      </c>
      <c r="H3" s="169">
        <v>2.0099999999999998</v>
      </c>
      <c r="I3" s="169">
        <v>2.5099999999999998</v>
      </c>
      <c r="J3" s="169">
        <v>6.01</v>
      </c>
      <c r="K3" s="22">
        <v>0.4</v>
      </c>
      <c r="L3" s="176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2">
        <v>21.1</v>
      </c>
      <c r="F4" s="166" t="s">
        <v>49</v>
      </c>
      <c r="G4" s="24">
        <v>20</v>
      </c>
      <c r="H4" s="172">
        <v>2.16</v>
      </c>
      <c r="I4" s="172">
        <v>2.91</v>
      </c>
      <c r="J4" s="172">
        <v>8.01</v>
      </c>
      <c r="K4" s="173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3">
        <v>21.2</v>
      </c>
      <c r="F5" s="167" t="s">
        <v>30</v>
      </c>
      <c r="G5" s="25">
        <v>25</v>
      </c>
      <c r="H5" s="173">
        <v>2.31</v>
      </c>
      <c r="I5" s="173">
        <v>3.31</v>
      </c>
      <c r="J5" s="173">
        <v>10.01</v>
      </c>
      <c r="K5" s="173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3">
        <v>21.3</v>
      </c>
      <c r="F6" s="167" t="s">
        <v>19</v>
      </c>
      <c r="G6" s="25">
        <v>30</v>
      </c>
      <c r="H6" s="173">
        <v>2.46</v>
      </c>
      <c r="I6" s="173">
        <v>3.71</v>
      </c>
      <c r="J6" s="173">
        <v>12.01</v>
      </c>
      <c r="K6" s="173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3">
        <v>21.4</v>
      </c>
      <c r="F7" s="167" t="s">
        <v>20</v>
      </c>
      <c r="G7" s="25">
        <v>35</v>
      </c>
      <c r="H7" s="173">
        <v>2.61</v>
      </c>
      <c r="I7" s="173">
        <v>4.1100000000000003</v>
      </c>
      <c r="J7" s="173">
        <v>14.01</v>
      </c>
      <c r="K7" s="173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3">
        <v>21.5</v>
      </c>
      <c r="F8" s="167" t="s">
        <v>31</v>
      </c>
      <c r="G8" s="25">
        <v>40</v>
      </c>
      <c r="H8" s="173">
        <v>2.76</v>
      </c>
      <c r="I8" s="173">
        <v>4.51</v>
      </c>
      <c r="J8" s="173">
        <v>16.010000000000002</v>
      </c>
      <c r="K8" s="173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3">
        <v>21.6</v>
      </c>
      <c r="F9" s="167" t="s">
        <v>32</v>
      </c>
      <c r="G9" s="25">
        <v>45</v>
      </c>
      <c r="H9" s="173">
        <v>2.91</v>
      </c>
      <c r="I9" s="173">
        <v>4.91</v>
      </c>
      <c r="J9" s="173">
        <v>18.010000000000002</v>
      </c>
      <c r="K9" s="173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3">
        <v>21.7</v>
      </c>
      <c r="F10" s="167" t="s">
        <v>33</v>
      </c>
      <c r="G10" s="25">
        <v>50</v>
      </c>
      <c r="H10" s="173">
        <v>3.06</v>
      </c>
      <c r="I10" s="173">
        <v>5.31</v>
      </c>
      <c r="J10" s="173">
        <v>20.010000000000002</v>
      </c>
      <c r="K10" s="173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3">
        <v>21.8</v>
      </c>
      <c r="F11" s="167" t="s">
        <v>34</v>
      </c>
      <c r="G11" s="25">
        <v>55</v>
      </c>
      <c r="H11" s="173">
        <v>3.21</v>
      </c>
      <c r="I11" s="173">
        <v>5.71</v>
      </c>
      <c r="J11" s="173">
        <v>22.01</v>
      </c>
      <c r="K11" s="173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3">
        <v>21.9</v>
      </c>
      <c r="F12" s="167" t="s">
        <v>35</v>
      </c>
      <c r="G12" s="25">
        <v>60</v>
      </c>
      <c r="H12" s="173">
        <v>3.36</v>
      </c>
      <c r="I12" s="173">
        <v>6.11</v>
      </c>
      <c r="J12" s="173">
        <v>24.01</v>
      </c>
      <c r="K12" s="173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3">
        <v>22</v>
      </c>
      <c r="F13" s="167" t="s">
        <v>36</v>
      </c>
      <c r="G13" s="25">
        <v>65</v>
      </c>
      <c r="H13" s="173">
        <v>3.51</v>
      </c>
      <c r="I13" s="173">
        <v>6.51</v>
      </c>
      <c r="J13" s="173">
        <v>26.01</v>
      </c>
      <c r="K13" s="173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3">
        <v>22.1</v>
      </c>
      <c r="F14" s="167" t="s">
        <v>25</v>
      </c>
      <c r="G14" s="25">
        <v>70</v>
      </c>
      <c r="H14" s="173">
        <v>3.66</v>
      </c>
      <c r="I14" s="173">
        <v>6.91</v>
      </c>
      <c r="J14" s="173">
        <v>28.01</v>
      </c>
      <c r="K14" s="173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3">
        <v>22.3</v>
      </c>
      <c r="F15" s="167" t="s">
        <v>37</v>
      </c>
      <c r="G15" s="25">
        <v>75</v>
      </c>
      <c r="H15" s="173">
        <v>3.81</v>
      </c>
      <c r="I15" s="173">
        <v>7.31</v>
      </c>
      <c r="J15" s="173">
        <v>30.01</v>
      </c>
      <c r="K15" s="173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3">
        <v>22.4</v>
      </c>
      <c r="F16" s="167" t="s">
        <v>38</v>
      </c>
      <c r="G16" s="25">
        <v>80</v>
      </c>
      <c r="H16" s="173">
        <v>3.96</v>
      </c>
      <c r="I16" s="173">
        <v>7.71</v>
      </c>
      <c r="J16" s="173">
        <v>32.01</v>
      </c>
      <c r="K16" s="173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3">
        <v>22.6</v>
      </c>
      <c r="F17" s="167" t="s">
        <v>39</v>
      </c>
      <c r="G17" s="25">
        <v>85</v>
      </c>
      <c r="H17" s="173">
        <v>4.1100000000000003</v>
      </c>
      <c r="I17" s="173">
        <v>8.11</v>
      </c>
      <c r="J17" s="173">
        <v>34.01</v>
      </c>
      <c r="K17" s="173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3">
        <v>22.7</v>
      </c>
      <c r="F18" s="167" t="s">
        <v>40</v>
      </c>
      <c r="G18" s="25">
        <v>90</v>
      </c>
      <c r="H18" s="173">
        <v>4.26</v>
      </c>
      <c r="I18" s="173">
        <v>8.51</v>
      </c>
      <c r="J18" s="173">
        <v>36.01</v>
      </c>
      <c r="K18" s="173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3">
        <v>22.9</v>
      </c>
      <c r="F19" s="167" t="s">
        <v>28</v>
      </c>
      <c r="G19" s="25">
        <v>95</v>
      </c>
      <c r="H19" s="173">
        <v>4.41</v>
      </c>
      <c r="I19" s="173">
        <v>8.91</v>
      </c>
      <c r="J19" s="173">
        <v>38.01</v>
      </c>
      <c r="K19" s="173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3">
        <v>23</v>
      </c>
      <c r="F20" s="167" t="s">
        <v>41</v>
      </c>
      <c r="G20" s="25">
        <v>100</v>
      </c>
      <c r="H20" s="173">
        <v>4.5599999999999996</v>
      </c>
      <c r="I20" s="173">
        <v>9.31</v>
      </c>
      <c r="J20" s="173">
        <v>40.01</v>
      </c>
      <c r="K20" s="173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3">
        <v>23.2</v>
      </c>
      <c r="F21" s="167" t="s">
        <v>42</v>
      </c>
      <c r="G21" s="25">
        <v>110</v>
      </c>
      <c r="H21" s="173">
        <v>4.71</v>
      </c>
      <c r="I21" s="173">
        <v>9.7100000000000009</v>
      </c>
      <c r="J21" s="173">
        <v>42.01</v>
      </c>
      <c r="K21" s="173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4">
        <v>23.3</v>
      </c>
      <c r="F22" s="168" t="s">
        <v>43</v>
      </c>
      <c r="G22" s="26">
        <v>110</v>
      </c>
      <c r="H22" s="174">
        <v>4.72</v>
      </c>
      <c r="I22" s="174">
        <v>9.7200000000000006</v>
      </c>
      <c r="J22" s="174">
        <v>42.02</v>
      </c>
      <c r="K22" s="174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Φύλλο1</vt:lpstr>
      <vt:lpstr>KOR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 Freiderikos</cp:lastModifiedBy>
  <cp:lastPrinted>2017-01-20T12:03:30Z</cp:lastPrinted>
  <dcterms:created xsi:type="dcterms:W3CDTF">2014-03-28T08:39:58Z</dcterms:created>
  <dcterms:modified xsi:type="dcterms:W3CDTF">2023-04-04T18:09:41Z</dcterms:modified>
</cp:coreProperties>
</file>