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1BAD402E-D8F5-469A-AEE7-61B7B7298C0E}" xr6:coauthVersionLast="47" xr6:coauthVersionMax="47" xr10:uidLastSave="{00000000-0000-0000-0000-000000000000}"/>
  <bookViews>
    <workbookView xWindow="-120" yWindow="-120" windowWidth="20640" windowHeight="11160" tabRatio="928" activeTab="1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Φύλλο1!$A$1:$V$80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<sst xmlns="http://schemas.openxmlformats.org/spreadsheetml/2006/main" count="1127" uniqueCount="628">
  <si>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</si>
  <si>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</si>
  <si>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</si>
  <si>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</si>
  <si>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</si>
  <si>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</si>
  <si>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</si>
  <si>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</si>
  <si>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</si>
  <si>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</si>
  <si>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</si>
  <si>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</si>
  <si>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</si>
  <si>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</si>
  <si>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</si>
  <si>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</si>
  <si>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</si>
  <si>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</si>
  <si>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</si>
  <si>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</si>
  <si>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</si>
  <si>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</si>
  <si>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</si>
  <si>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</si>
  <si>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</si>
  <si>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</si>
  <si>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</si>
  <si>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</si>
  <si>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</si>
  <si>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</si>
  <si>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</si>
  <si>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</si>
  <si>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</si>
  <si>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</si>
  <si>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</si>
  <si>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</si>
  <si>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</si>
  <si>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</si>
  <si>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</si>
  <si>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</si>
  <si>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</si>
  <si>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</si>
  <si>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</si>
  <si>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</si>
  <si>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</si>
  <si>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</si>
  <si>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</si>
  <si>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</si>
  <si>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</si>
  <si>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</si>
  <si>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</si>
  <si>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</si>
  <si>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</si>
  <si>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</si>
  <si>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</si>
  <si>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</si>
  <si>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</si>
  <si>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</si>
  <si>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</si>
  <si>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</si>
  <si>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</si>
  <si>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</si>
  <si>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</si>
  <si>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</si>
  <si>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</si>
  <si>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</si>
  <si>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</si>
  <si>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</si>
  <si>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</si>
  <si>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</si>
  <si>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</si>
  <si>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</si>
  <si>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</si>
  <si>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</si>
  <si>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</si>
  <si>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</si>
  <si>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</si>
  <si>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</si>
  <si>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</si>
  <si>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</si>
  <si>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</si>
  <si>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</si>
  <si>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</si>
  <si>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</si>
  <si>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</si>
  <si>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</si>
  <si>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</si>
  <si>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</si>
  <si>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</si>
  <si>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</si>
  <si>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</si>
  <si>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</si>
  <si>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</si>
  <si>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</si>
  <si>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</si>
  <si>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</si>
  <si>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</si>
  <si>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</si>
  <si>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</si>
  <si>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</si>
  <si>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</si>
  <si>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</si>
  <si>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</si>
  <si>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</si>
  <si>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</si>
  <si>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</si>
  <si>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</si>
  <si>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</si>
  <si>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</si>
  <si>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</si>
  <si>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</si>
  <si>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</si>
  <si>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</si>
  <si>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</si>
  <si>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</si>
  <si>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</si>
  <si>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</si>
  <si>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</si>
  <si>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</si>
  <si>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</si>
  <si>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</si>
  <si>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</si>
  <si>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</si>
  <si>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</si>
  <si>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</si>
  <si>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</si>
  <si>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</si>
  <si>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</si>
  <si>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</si>
  <si>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</si>
  <si>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</si>
  <si>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</si>
  <si>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</si>
  <si>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</si>
  <si>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</si>
  <si>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</si>
  <si>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</si>
  <si>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</si>
  <si>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</si>
  <si>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</si>
  <si>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</si>
  <si>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</si>
  <si>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</si>
  <si>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</si>
  <si>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</si>
  <si>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</si>
  <si>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</si>
  <si>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</si>
  <si>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</si>
  <si>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</si>
  <si>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</si>
  <si>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</si>
  <si>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</si>
  <si>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</si>
  <si>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</si>
  <si>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</si>
  <si>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</si>
  <si>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</si>
  <si>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</si>
  <si>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</si>
  <si>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</si>
  <si>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</si>
  <si>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</si>
  <si>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</si>
  <si>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</si>
  <si>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</si>
  <si>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</si>
  <si>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</si>
  <si>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</si>
  <si>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</si>
  <si>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</si>
  <si>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</si>
  <si>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</si>
  <si>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</si>
  <si>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</si>
  <si>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</si>
  <si>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</si>
  <si>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</si>
  <si>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</si>
  <si>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</si>
  <si>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</si>
  <si>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</si>
  <si>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</si>
  <si>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</si>
  <si>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</si>
  <si>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</si>
  <si>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</si>
  <si>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</si>
  <si>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</si>
  <si>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</si>
  <si>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</si>
  <si>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</si>
  <si>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</si>
  <si>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</si>
  <si>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</si>
  <si>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</si>
  <si>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</si>
  <si>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</si>
  <si>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</si>
  <si>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</si>
  <si>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</si>
  <si>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</si>
  <si>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</si>
  <si>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</si>
  <si>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</si>
  <si>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</si>
  <si>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</si>
  <si>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</si>
  <si>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</si>
  <si>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</si>
  <si>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</si>
  <si>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</si>
  <si>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</si>
  <si>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</si>
  <si>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</si>
  <si>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</si>
  <si>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</si>
  <si>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</si>
  <si>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</si>
  <si>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</si>
  <si>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</si>
  <si>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</si>
  <si>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</si>
  <si>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</si>
  <si>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</si>
  <si>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</si>
  <si>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</si>
  <si>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</si>
  <si>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</si>
  <si>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</si>
  <si>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</si>
  <si>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</si>
  <si>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</si>
  <si>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</si>
  <si>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</si>
  <si>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</si>
  <si>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</si>
  <si>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</si>
  <si>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</si>
  <si>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</si>
  <si>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</si>
  <si>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</si>
  <si>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</si>
  <si>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</si>
  <si>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</si>
  <si>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</si>
  <si>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</si>
  <si>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</si>
  <si>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</si>
  <si>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</si>
  <si>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</si>
  <si>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</si>
  <si>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</si>
  <si>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</si>
  <si>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</si>
  <si>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</si>
  <si>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</si>
  <si>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</si>
  <si>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</si>
  <si>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</si>
  <si>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</si>
  <si>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</si>
  <si>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</si>
  <si>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</si>
  <si>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</si>
  <si>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</si>
  <si>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</si>
  <si>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</si>
  <si>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</si>
  <si>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</si>
  <si>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</si>
  <si>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</si>
  <si>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</si>
  <si>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</si>
  <si>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</si>
  <si>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</si>
  <si>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</si>
  <si>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</si>
  <si>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</si>
  <si>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</si>
  <si>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</si>
  <si>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</si>
  <si>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</si>
  <si>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</si>
  <si>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</si>
  <si>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</si>
  <si>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</si>
  <si>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</si>
  <si>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</si>
  <si>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</si>
  <si>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</si>
  <si>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</si>
  <si>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</si>
  <si>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</si>
  <si>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</si>
  <si>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</si>
  <si>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</si>
  <si>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</si>
  <si>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</si>
  <si>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</si>
  <si>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</si>
  <si>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</si>
  <si>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</si>
  <si>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</si>
  <si>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</si>
  <si>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</si>
  <si>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</si>
  <si>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</si>
  <si>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</si>
  <si>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</si>
  <si>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</si>
  <si>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</si>
  <si>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</si>
  <si>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</si>
  <si>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</si>
  <si>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</si>
  <si>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</si>
  <si>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</si>
  <si>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</si>
  <si>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</si>
  <si>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</si>
  <si>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</si>
  <si>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</si>
  <si>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</si>
  <si>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</si>
  <si>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</si>
  <si>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</si>
  <si>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</si>
  <si>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</si>
  <si>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</si>
  <si>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</si>
  <si>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</si>
  <si>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</si>
  <si>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</si>
  <si>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</si>
  <si>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</si>
  <si>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</si>
  <si>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</si>
  <si>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</si>
  <si>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</si>
  <si>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</si>
  <si>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</si>
  <si>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</si>
  <si>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</si>
  <si>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</si>
  <si>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</si>
  <si>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</si>
  <si>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</si>
  <si>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</si>
  <si>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</si>
  <si>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</si>
  <si>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</si>
  <si>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</si>
  <si>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</si>
  <si>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</si>
  <si>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</si>
  <si>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</si>
  <si>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</si>
  <si>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</si>
  <si>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</si>
  <si>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</si>
  <si>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</si>
  <si>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</si>
  <si>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</si>
  <si>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</si>
  <si>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</si>
  <si>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</si>
  <si>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</si>
  <si>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</si>
  <si>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</si>
  <si>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</si>
  <si>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</si>
  <si>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</si>
  <si>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</si>
  <si>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</si>
  <si>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</si>
  <si>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</si>
  <si>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</si>
  <si>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</si>
  <si>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</si>
  <si>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</si>
  <si>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</si>
  <si>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</si>
  <si>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</si>
  <si>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</si>
  <si>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</si>
  <si>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</si>
  <si>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</si>
  <si>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</si>
  <si>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</si>
  <si>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</si>
  <si>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</si>
  <si>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</si>
  <si>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</si>
  <si>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</si>
  <si>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</si>
  <si>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</si>
  <si>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</si>
  <si>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</si>
  <si>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</si>
  <si>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</si>
  <si>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</si>
  <si>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</si>
  <si>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</si>
  <si>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</si>
  <si>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</si>
  <si>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</si>
  <si>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</si>
  <si>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</si>
  <si>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</si>
  <si>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</si>
  <si>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</si>
  <si>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</si>
  <si>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</si>
  <si>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</si>
  <si>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</si>
  <si>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</si>
  <si>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</si>
  <si>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</si>
  <si>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</si>
  <si>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</si>
  <si>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</si>
  <si>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</si>
  <si>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</si>
  <si>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</si>
  <si>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</si>
  <si>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</si>
  <si>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</si>
  <si>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</si>
  <si>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</si>
  <si>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</si>
  <si>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</si>
  <si>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</si>
  <si>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</si>
  <si>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</si>
  <si>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</si>
  <si>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</si>
  <si>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</si>
  <si>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</si>
  <si>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</si>
  <si>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</si>
  <si>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</si>
  <si>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</si>
  <si>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</si>
  <si>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</si>
  <si>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</si>
  <si>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</si>
  <si>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</si>
  <si>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</si>
  <si>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</si>
  <si>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ΠΑΠΑΓΙΑΝΝΟΠΟΥΛΟΥ ΜΑΡΙΑ - ΕΛΕΝΗ</t>
  </si>
  <si>
    <t>ΛΑΓΓΙΔΗ ΜΥΡΤΩ</t>
  </si>
  <si>
    <t>ΠΑΣΤΡΙΑΔΟΥ ΜΑΡΘΑ</t>
  </si>
  <si>
    <t>ΛΑΟΥΤΙΔΟΥ ΕΥΑΓΓΕΛΙΑ</t>
  </si>
  <si>
    <t>ΡΩΜΑΝΙΔΟΥ ΕΡΜΙΟΝΗ ΕΛΕΝΗ</t>
  </si>
  <si>
    <t>ΠΟΛΥΖΟΥ ΝΕΦΕΛΗ</t>
  </si>
  <si>
    <t>ΑΛΜΠΑΝΑΚΗ ΧΑΡΟΥΛΑ</t>
  </si>
  <si>
    <t>ΑΝΑΛΥΤΗ ΑΡΤΕΜΙΣ</t>
  </si>
  <si>
    <t>ΦΟΥΝΤΩΤΟΥ ΣΟΦΙΑ</t>
  </si>
  <si>
    <t>ΓΙΑΝΝΟΥΧΑΛΙΔΟΥ ΦΩΤΕΙΝΗ</t>
  </si>
  <si>
    <t>ΚΩΝΣΤΑΝΤΙΝΙΔΟΥ ΗΛΙΑΝΑ</t>
  </si>
  <si>
    <t>ΧΡΥΣΟΓΛΟΥ ΕΥΑΓΓΕΛΙΑ</t>
  </si>
  <si>
    <t>ΑΛΜΠΑΝΤΗ ΚΥΡΙΑΚΗ</t>
  </si>
  <si>
    <t>ΜΑΥΡΙΔΟΥ ΟΛΓΑ</t>
  </si>
  <si>
    <t>ΠΑΝΑΓΙΩΤΙΔΟΥ ΑΛΙΚΗ</t>
  </si>
  <si>
    <t>ΠΑΠΑΔΟΠΟΥΛΟΥ ΣΟΦΙΑ</t>
  </si>
  <si>
    <t>ΠΑΡΧΑΡΙΔΟΥ ΣΟΦΙΑ</t>
  </si>
  <si>
    <t>ΤΟΥΛΟΥΜΤΖΙΔΟΥ ΕΛΕΝΗ</t>
  </si>
  <si>
    <t>ΝΙΚΗΤΟΓΛΟΥ ΣΟΦΙΑ</t>
  </si>
  <si>
    <t>ΜΠΟΥΤΑ  ΕΥΘΑΛΙΑ-ΜΑΡΙΑ</t>
  </si>
  <si>
    <t>ΚΑΤΣΟΥΝΗ ΕΡΜΙΟΝΗ-ΡΑΦΑΗΛΙΑ</t>
  </si>
  <si>
    <t>ΣΠΗΛΙΩΤΗ ΛΥΔΙΑ</t>
  </si>
  <si>
    <t>ΧΑΤΖΗΜΑΡΚΟΥ ΣΟΦΙΑ</t>
  </si>
  <si>
    <t>ΜΠΑΛΟΥΚΑ ΧΡΙΣΤΙΝΑ</t>
  </si>
  <si>
    <t>ΟΥΡΟΥΜΗ ΕΜΜΑΝΟΥΕΛΑ</t>
  </si>
  <si>
    <t>ΓΡΑΜΜΕΝΟΥ ΕΛΙΣΑΒΕΤ</t>
  </si>
  <si>
    <t>ΑΡΑΜΠΑΤΖΗ ΔΗΜΗΤΡΑ</t>
  </si>
  <si>
    <t>ΒΑΣΙΛΑΚΟΥ ΝΙΚΟΛΕΤΑ</t>
  </si>
  <si>
    <t>ΦΙΛΙΠΠΙΔΟΥ ΦΩΤΕΙΝΗ</t>
  </si>
  <si>
    <t>ΤΡΙΑΝΤΑΦΥΛΛΟΥ ΜΑΡΙΑ-ΝΙΚΗ</t>
  </si>
  <si>
    <t>ΤΣΙΡΙΑΔΟΥ ΖΩΗ</t>
  </si>
  <si>
    <t>ΠΑΓΚΑΛΤΖΗ ΜΥΡΤΩ</t>
  </si>
  <si>
    <t xml:space="preserve">ΦΩΤΙΑΔΟΥ ΚΥΡΙΑΚΗ </t>
  </si>
  <si>
    <t>ΚΑΡΑΦΥΛΛΙΑ ΕΥΤΕΡΠΗ</t>
  </si>
  <si>
    <t xml:space="preserve">ΣΑΧΠΕΚΙΔΟΥ ΔΗΜΗΤΡΑ </t>
  </si>
  <si>
    <t>ΑΝΤΗ ΑΝΤΩΝΙΑ</t>
  </si>
  <si>
    <t>ΤΣΟΥΚΛΗ ΕΥΑΓΓΕΛΙΑ</t>
  </si>
  <si>
    <t>ΠΑΠΑΣΤΕΡΓΙΟΥ ΔΙΟΝΥΣΙΑ</t>
  </si>
  <si>
    <t>ΒΛΑΧΟΥ ΕΥΓΕΝΙΑ</t>
  </si>
  <si>
    <t>ΔΙΓΚΑ ΠΑΣΧΑΛΙΑ</t>
  </si>
  <si>
    <t>ΔΙΓΑΛΑ ΕΙΡΗΝΗ</t>
  </si>
  <si>
    <t>ΙΩΑΝΝΙΔΟΥ ΕΙΡΗΝΗ</t>
  </si>
  <si>
    <t>ΙΩΑΝΝΙΔΟΥ ΔΗΜΗΤΡΑ</t>
  </si>
  <si>
    <t>ΤΖΑΓΚΑΡΑΚΗ ΕΛΕΝΗ</t>
  </si>
  <si>
    <t>ΜΠΕΡΤΣΟΥΚΛΗ ΜΑΡΙΑ</t>
  </si>
  <si>
    <t>ΜΠΑΝΑΚΑ ΠΑΝΑΓΙΩΤΑ</t>
  </si>
  <si>
    <t>ΔΙΑΜΑΝΤΟΠΟΥΛΟΥ ΣΟΦΙΑ</t>
  </si>
  <si>
    <t>ΒΕΣΤΕΡΜΑΝ ΑΘΗΝΑ</t>
  </si>
  <si>
    <t>ΙΩΑΝΝΙΔΟΥ ΑΓΑΠΗ</t>
  </si>
  <si>
    <t>ΚΑΒΑΚΛΙΩΤΗ ΝΙΚΗ</t>
  </si>
  <si>
    <t>ΓΗΤΑ ΑΘΑΝΑΣΙΑ</t>
  </si>
  <si>
    <t>ΠΥΛΙΑΡΟΥ ΜΟΣΧΟΥΛΑ ΥΠΑΤΙΑ</t>
  </si>
  <si>
    <t>ΛΑΓΙΟΥ ΕΛΕΝΗ</t>
  </si>
  <si>
    <t>ΠΑΓΩΝΗ ΜΑΡΙΑ</t>
  </si>
  <si>
    <t>ΚΟΝΤΟΤΑΣΙΟΥ ΜΑΡΙΑ</t>
  </si>
  <si>
    <t>ΤΟΠΑΛΟΓΛΟΥ ΠΑΝΑΓΙΩΤΑ</t>
  </si>
  <si>
    <t>ΜΟΥΝΤΗ ΣΟΦΙΑ</t>
  </si>
  <si>
    <t xml:space="preserve">ΧΗΤΑ ΓΕΩΡΓΙΑ </t>
  </si>
  <si>
    <t>ΔΙΑΜΑΝΤΟΠΟΥΛΟΥ ΜΑΡΙΑ</t>
  </si>
  <si>
    <t>ΠΑΝΤΖΑΡΤΖΗ ΝΕΦΕΛΗ</t>
  </si>
  <si>
    <t>ΣΑΡΑΦΟΥΔΗ ΣΟΦΙΑ</t>
  </si>
  <si>
    <t xml:space="preserve">ΙΟΡΔΑΝΙΔΟΥ ΑΝΤΩΝΙΑ </t>
  </si>
  <si>
    <t>ΜΠΟΪΚΛΗ ΝΕΦΕΛΗ</t>
  </si>
  <si>
    <t>ΧΟΥΛΙΑΡΑ ΜΑΡΙΑ</t>
  </si>
  <si>
    <t>ΚΟΚΚΑΛΗ ΔΗΜΗΤΡΑ</t>
  </si>
  <si>
    <t>ΜΠΕΝΤΙΚΗ ΣΟΦΙΑ</t>
  </si>
  <si>
    <t>ΖΙΑΜΠΑ ΒΙΚΤΩΡΙΑ</t>
  </si>
  <si>
    <t>ΒΑΒΟΥΡΑ ΕΛΕΩΝΟΡΑ ΧΡΥΣΗ</t>
  </si>
  <si>
    <t>ΒΑΚΑΛΗ ΣΟΦΙΑ</t>
  </si>
  <si>
    <t>ΠΑΜΠΟΥΚΤΣΗ ΦΩΤΕΙΝΗ</t>
  </si>
  <si>
    <t>ΗΡΑΚΛΕΙΔΟΥ ΜΑΡΙΑ</t>
  </si>
  <si>
    <t>ΣΚΕΝΤΕΡΙΔΟΥ ΛΥΔΙΑ</t>
  </si>
  <si>
    <t>ΤΣΟΠΚΑ ΜΙΧΑΗΛΑ</t>
  </si>
  <si>
    <t xml:space="preserve">ΓΚΟΥΤΣΙΟΥ ΧΑΡΙΚΛΕΙΑ </t>
  </si>
  <si>
    <t>ΚΑΡΡΑ ΑΝΑΣΤΑΣΙΑ</t>
  </si>
  <si>
    <t>ΒΑΣΙΛΕΙΟΥ ΔΗΜΗΤΡΑ ΠΑΝΑΓΙΩΤΑ</t>
  </si>
  <si>
    <t>ΜΙΧΑΗΛΙΔΟΥ ΣΟΦΙΑ</t>
  </si>
  <si>
    <t>ΡΑΠΤΗ ΝΕΦΕΛΗ</t>
  </si>
  <si>
    <t>ΧΑΤΖΗΧΡΙΣΤΟΔΟΥΛΟΥ ΒΑΣΙΛΙΚΗ</t>
  </si>
  <si>
    <t>ΜΥΛΩΝΑ ΜΑΡΙΑ</t>
  </si>
  <si>
    <t>ΣΙΨΑ ΕΛΕΝΗ</t>
  </si>
  <si>
    <t>ΜΑΥΡΙΔΟΥ ΖΑΧΑΡΟΥΛΑ</t>
  </si>
  <si>
    <t>ΜΠΑΣΜΑΤΖΟΓΛΟΥ ΦΩΤΕΙΝΗ</t>
  </si>
  <si>
    <t>ΤΡΙΑΝΤΑΦΥΛΛΙΔΗ ΚΩΝΣΤΑΝΤΙΝΑ</t>
  </si>
  <si>
    <t>ΦΑΤΣΕΛΙΔΟΥ ΓΕΩΡΓΙΑ</t>
  </si>
  <si>
    <t>ΧΑΡΑΛΑΜΠΙΔΟΥ ΜΑΡΙΑ</t>
  </si>
  <si>
    <t>ΚΩΣΤΕΛΙΔΟΥ ΘΕΟΔΩΡΑ</t>
  </si>
  <si>
    <t>ΚΡΗΤΙΚΟΥ ΜΑΡΙΑ</t>
  </si>
  <si>
    <t>ΤΕΛΛΙΔΟΥ ΜΑΡΙΑ</t>
  </si>
  <si>
    <t>ΠΑΠΑΜΙΧΑΗΛ ΑΛΕΞΑΝΔΡΑ</t>
  </si>
  <si>
    <t>ΠΑΠΑΔΟΠΟΥΛΟΥ ΑΝΑΣΤΑΣΙΑ</t>
  </si>
  <si>
    <t>ΔΑΝΙΗΛΙΔΟΥ ΔΕΣΠΟΙΝΑ</t>
  </si>
  <si>
    <t>ΑΡΑΜΠΑΤΖΗ ΒΙΚΤΩΡΙΑ</t>
  </si>
  <si>
    <t>ΚΑΤΣΟΥ ΘΕΟΦΑΝΙΑ</t>
  </si>
  <si>
    <t>ΜΙΣΛΙΟΥ ΚΑΛΤΡΙΝΑ</t>
  </si>
  <si>
    <t>ΤΣΟΠΟΥΛΟΥ ΕΥΑΓΓΕΛΙΑ</t>
  </si>
  <si>
    <t>ΠΑΣΑΤΣΙΦΛΙΚΙΩΤΗ ΕΛΕΝΗ</t>
  </si>
  <si>
    <t>ΥΠΟ ΕΚΔ.</t>
  </si>
  <si>
    <t>ΥΠΟ ΕΚΔΟΣΗ</t>
  </si>
  <si>
    <t>εν αναμονή</t>
  </si>
  <si>
    <t>ΣΕΓΑΣ</t>
  </si>
  <si>
    <t xml:space="preserve">Π.Α.Ο.Κ </t>
  </si>
  <si>
    <t>ΑΠΚ ΝΕΑΠΟΛΗΣ</t>
  </si>
  <si>
    <t>Α.Ο.ΔΥΤΙΚΗ ΑΚΑΔΗΜΙΑ</t>
  </si>
  <si>
    <t>ΓΣ ΧΑΡΙΛΑΟΥ “Ο ΜΑΚΕΔΩΝ”</t>
  </si>
  <si>
    <t>ΑΣ ΠΑΝΟΡΑΜΑ</t>
  </si>
  <si>
    <t>ΑΠΣ ΠΥΓΜΗ ΕΥΟΣΜΟΥ</t>
  </si>
  <si>
    <t>Α.Μ.Σ ΑΝΑΓ ΠΑΝΟΡΑΜΑΤΟΣ</t>
  </si>
  <si>
    <t>Α.Κ. ΠΡΟΜΗΘΕΑΣ</t>
  </si>
  <si>
    <t>3,40,90</t>
  </si>
  <si>
    <t>3,11,00</t>
  </si>
  <si>
    <t>4,06,90</t>
  </si>
  <si>
    <t>3,16,90</t>
  </si>
  <si>
    <t>3,09,50</t>
  </si>
  <si>
    <t>3,30,00</t>
  </si>
  <si>
    <t>3,22,77</t>
  </si>
  <si>
    <t>3,14,41</t>
  </si>
  <si>
    <t>3,33,30</t>
  </si>
  <si>
    <t>3,20,70</t>
  </si>
  <si>
    <t>3,54,00</t>
  </si>
  <si>
    <t>3,44,20</t>
  </si>
  <si>
    <t>3,58,9</t>
  </si>
  <si>
    <t>3,26,4</t>
  </si>
  <si>
    <t>3,22,9</t>
  </si>
  <si>
    <t>4,03,4</t>
  </si>
  <si>
    <t>3,25,5</t>
  </si>
  <si>
    <t>3,06,3</t>
  </si>
  <si>
    <t>3,18,6</t>
  </si>
  <si>
    <t>3,28,3</t>
  </si>
  <si>
    <t>3,15,6</t>
  </si>
  <si>
    <t>3,34,0</t>
  </si>
  <si>
    <t>3,34,2</t>
  </si>
  <si>
    <t>3,26,9</t>
  </si>
  <si>
    <t>3,45,7</t>
  </si>
  <si>
    <t>3,46,5</t>
  </si>
  <si>
    <t>4,00,4</t>
  </si>
  <si>
    <t>3,54,9</t>
  </si>
  <si>
    <t>4,09,6</t>
  </si>
  <si>
    <t>3,35,1</t>
  </si>
  <si>
    <t>3,06,4</t>
  </si>
  <si>
    <t>3,40,1</t>
  </si>
  <si>
    <t>3,38,5</t>
  </si>
  <si>
    <t>3,02,5</t>
  </si>
  <si>
    <t>3,48,7</t>
  </si>
  <si>
    <t>3,39,3</t>
  </si>
  <si>
    <t>3,36,7</t>
  </si>
  <si>
    <t>3,00,9</t>
  </si>
  <si>
    <t>2,45,3</t>
  </si>
  <si>
    <t>2,56,3</t>
  </si>
  <si>
    <t>3,13,2</t>
  </si>
  <si>
    <t>3,41,8</t>
  </si>
  <si>
    <t>3,03,5</t>
  </si>
  <si>
    <t>3,32,7</t>
  </si>
  <si>
    <t>3,28,2</t>
  </si>
  <si>
    <t>3,30,7</t>
  </si>
  <si>
    <t>3,33,9</t>
  </si>
  <si>
    <t>3,32,1</t>
  </si>
  <si>
    <t>3,29,3</t>
  </si>
  <si>
    <t>3,32,3</t>
  </si>
  <si>
    <t>3,06,7</t>
  </si>
  <si>
    <t>2,57,7</t>
  </si>
  <si>
    <t>2,57,9</t>
  </si>
  <si>
    <t>3,27,8</t>
  </si>
  <si>
    <t>3,05,5</t>
  </si>
  <si>
    <t>3,05,9</t>
  </si>
  <si>
    <t>2,50,5</t>
  </si>
  <si>
    <t>3,24,9</t>
  </si>
  <si>
    <t>3,18,4</t>
  </si>
  <si>
    <t>3,38,4</t>
  </si>
  <si>
    <t>3,44,6</t>
  </si>
  <si>
    <t>3,20,4</t>
  </si>
  <si>
    <t>3,11,5</t>
  </si>
  <si>
    <t>3,20,6</t>
  </si>
  <si>
    <t>3,13,5</t>
  </si>
  <si>
    <t>3,35,7</t>
  </si>
  <si>
    <t>3,32,6</t>
  </si>
  <si>
    <t>Ε.Α.Σ.  Σ.Ε.Γ.Α.Σ. ΘΕΣΣΑΛΟΝΙΚΗΣ</t>
  </si>
  <si>
    <t xml:space="preserve"> ΟΜΙΛΟΣ Α΄ ΓΚΡΟΥΠ Β΄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</si>
</sst>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6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6"/>
      <color rgb="FF000000"/>
      <name val="Arial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  <xf numFmtId="0" fontId="40" fillId="0" borderId="0"/>
  </cellStyleXfs>
  <cellXfs count="352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37" fillId="0" borderId="68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9" fillId="6" borderId="71" xfId="0" applyNumberFormat="1" applyFont="1" applyFill="1" applyBorder="1" applyAlignment="1">
      <alignment horizontal="center" vertical="center"/>
    </xf>
    <xf numFmtId="0" fontId="39" fillId="0" borderId="71" xfId="7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8">
    <cellStyle name="Excel Built-in Normal" xfId="7" xr:uid="{B818D7BE-43C9-4564-A225-256C360DA293}"/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F16" sqref="F16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93" t="s">
        <v>444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18" customHeight="1" x14ac:dyDescent="0.25">
      <c r="A2" s="295" t="s">
        <v>52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 ht="21.95" customHeight="1" x14ac:dyDescent="0.25">
      <c r="A3" s="296" t="s">
        <v>448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3" ht="21.95" customHeight="1" x14ac:dyDescent="0.25">
      <c r="A4" s="297" t="s">
        <v>445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23" ht="21.95" customHeight="1" thickBot="1" x14ac:dyDescent="0.3">
      <c r="A5" s="298" t="s">
        <v>449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</row>
    <row r="6" spans="1:23" ht="32.25" customHeight="1" x14ac:dyDescent="0.25">
      <c r="B6" s="281" t="s">
        <v>47</v>
      </c>
      <c r="C6" s="283" t="s">
        <v>0</v>
      </c>
      <c r="D6" s="303" t="s">
        <v>360</v>
      </c>
      <c r="E6" s="303" t="s">
        <v>359</v>
      </c>
      <c r="F6" s="291" t="s">
        <v>1</v>
      </c>
      <c r="G6" s="289" t="s">
        <v>53</v>
      </c>
      <c r="H6" s="290"/>
      <c r="I6" s="285" t="s">
        <v>46</v>
      </c>
      <c r="J6" s="286"/>
      <c r="K6" s="287" t="s">
        <v>413</v>
      </c>
      <c r="L6" s="288"/>
      <c r="M6" s="285" t="s">
        <v>58</v>
      </c>
      <c r="N6" s="286"/>
      <c r="O6" s="305" t="s">
        <v>5</v>
      </c>
      <c r="P6" s="306"/>
      <c r="Q6" s="307" t="s">
        <v>6</v>
      </c>
      <c r="R6" s="308"/>
      <c r="S6" s="309" t="s">
        <v>7</v>
      </c>
      <c r="T6" s="310"/>
      <c r="U6" s="299" t="s">
        <v>57</v>
      </c>
      <c r="V6" s="300"/>
      <c r="W6" s="301" t="s">
        <v>48</v>
      </c>
    </row>
    <row r="7" spans="1:23" s="7" customFormat="1" ht="12.75" customHeight="1" thickBot="1" x14ac:dyDescent="0.3">
      <c r="B7" s="282"/>
      <c r="C7" s="284"/>
      <c r="D7" s="304"/>
      <c r="E7" s="304"/>
      <c r="F7" s="292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302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abSelected="1" zoomScale="78" zoomScaleNormal="78" workbookViewId="0">
      <selection activeCell="E18" sqref="E18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46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23" t="s">
        <v>626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30" ht="20.100000000000001" customHeight="1" x14ac:dyDescent="0.25">
      <c r="A2" s="295" t="s">
        <v>52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30" ht="20.100000000000001" customHeight="1" x14ac:dyDescent="0.25">
      <c r="A3" s="321" t="s">
        <v>446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30" ht="20.100000000000001" customHeight="1" x14ac:dyDescent="0.25">
      <c r="A4" s="297" t="s">
        <v>627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</row>
    <row r="5" spans="1:30" ht="20.100000000000001" customHeight="1" thickBot="1" x14ac:dyDescent="0.3">
      <c r="A5" s="324" t="s">
        <v>447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</row>
    <row r="6" spans="1:30" s="7" customFormat="1" ht="29.25" customHeight="1" x14ac:dyDescent="0.25">
      <c r="B6" s="281" t="s">
        <v>47</v>
      </c>
      <c r="C6" s="283" t="s">
        <v>0</v>
      </c>
      <c r="D6" s="303" t="s">
        <v>360</v>
      </c>
      <c r="E6" s="303" t="s">
        <v>359</v>
      </c>
      <c r="F6" s="291" t="s">
        <v>1</v>
      </c>
      <c r="G6" s="313" t="s">
        <v>53</v>
      </c>
      <c r="H6" s="314"/>
      <c r="I6" s="285" t="s">
        <v>46</v>
      </c>
      <c r="J6" s="286"/>
      <c r="K6" s="315" t="s">
        <v>413</v>
      </c>
      <c r="L6" s="316"/>
      <c r="M6" s="299" t="s">
        <v>56</v>
      </c>
      <c r="N6" s="300"/>
      <c r="O6" s="317" t="s">
        <v>5</v>
      </c>
      <c r="P6" s="318"/>
      <c r="Q6" s="319" t="s">
        <v>6</v>
      </c>
      <c r="R6" s="320"/>
      <c r="S6" s="311" t="s">
        <v>51</v>
      </c>
      <c r="T6" s="312"/>
      <c r="U6" s="305" t="s">
        <v>55</v>
      </c>
      <c r="V6" s="306"/>
      <c r="W6" s="301" t="s">
        <v>48</v>
      </c>
      <c r="AD6" s="13"/>
    </row>
    <row r="7" spans="1:30" ht="11.25" customHeight="1" thickBot="1" x14ac:dyDescent="0.3">
      <c r="B7" s="282"/>
      <c r="C7" s="284"/>
      <c r="D7" s="304"/>
      <c r="E7" s="304"/>
      <c r="F7" s="292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302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 t="s">
        <v>450</v>
      </c>
      <c r="D9" s="263">
        <v>2011</v>
      </c>
      <c r="E9" s="264" t="s">
        <v>547</v>
      </c>
      <c r="F9" s="276" t="s">
        <v>551</v>
      </c>
      <c r="G9" s="179">
        <v>9.6999999999999993</v>
      </c>
      <c r="H9" s="200">
        <f>LOOKUP(G9,SCORE4!B:B,SCORE4!A:A)</f>
        <v>75</v>
      </c>
      <c r="I9" s="118"/>
      <c r="J9" s="119">
        <f>LOOKUP(I9,SCORE4!E:E,SCORE4!A:A)</f>
        <v>0</v>
      </c>
      <c r="K9" s="214" t="s">
        <v>625</v>
      </c>
      <c r="L9" s="200">
        <f>IF(LEN(KOR!K9)=8,LOOKUP(SCORE3!N$2,SCORE4!C:C,SCORE4!A:A),LOOKUP(KOR!K9,SCORE4!C:C,SCORE4!A:A))</f>
        <v>60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>
        <v>2.9</v>
      </c>
      <c r="R9" s="200">
        <f>LOOKUP(Q9,SCORE4!H:H,SCORE4!G:G)</f>
        <v>40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175</v>
      </c>
    </row>
    <row r="10" spans="1:30" ht="21.95" customHeight="1" x14ac:dyDescent="0.25">
      <c r="B10" s="120">
        <v>2</v>
      </c>
      <c r="C10" s="264" t="s">
        <v>451</v>
      </c>
      <c r="D10" s="264">
        <v>2011</v>
      </c>
      <c r="E10" s="264" t="s">
        <v>547</v>
      </c>
      <c r="F10" s="276" t="s">
        <v>551</v>
      </c>
      <c r="G10" s="125">
        <v>10.1</v>
      </c>
      <c r="H10" s="201">
        <f>LOOKUP(G10,SCORE4!B:B,SCORE4!A:A)</f>
        <v>65</v>
      </c>
      <c r="I10" s="121"/>
      <c r="J10" s="176">
        <f>LOOKUP(I10,SCORE4!E:E,SCORE4!A:A)</f>
        <v>0</v>
      </c>
      <c r="K10" s="126" t="s">
        <v>559</v>
      </c>
      <c r="L10" s="201">
        <f>IF(LEN(KOR!K10)=8,LOOKUP(SCORE3!N$2,SCORE4!C:C,SCORE4!A:A),LOOKUP(KOR!K10,SCORE4!C:C,SCORE4!A:A))</f>
        <v>50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>
        <v>3.22</v>
      </c>
      <c r="R10" s="201">
        <f>LOOKUP(Q10,SCORE4!H:H,SCORE4!G:G)</f>
        <v>55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170</v>
      </c>
    </row>
    <row r="11" spans="1:30" ht="21.95" customHeight="1" x14ac:dyDescent="0.25">
      <c r="B11" s="120">
        <v>3</v>
      </c>
      <c r="C11" s="263" t="s">
        <v>452</v>
      </c>
      <c r="D11" s="263">
        <v>2010</v>
      </c>
      <c r="E11" s="263">
        <v>401729</v>
      </c>
      <c r="F11" s="276" t="s">
        <v>551</v>
      </c>
      <c r="G11" s="125">
        <v>0</v>
      </c>
      <c r="H11" s="201">
        <f>LOOKUP(G11,SCORE4!B:B,SCORE4!A:A)</f>
        <v>0</v>
      </c>
      <c r="I11" s="121"/>
      <c r="J11" s="176">
        <f>LOOKUP(I11,SCORE4!E:E,SCORE4!A:A)</f>
        <v>0</v>
      </c>
      <c r="K11" s="126">
        <v>0</v>
      </c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>
        <v>0</v>
      </c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 t="s">
        <v>453</v>
      </c>
      <c r="D12" s="263">
        <v>2010</v>
      </c>
      <c r="E12" s="263">
        <v>401730</v>
      </c>
      <c r="F12" s="276" t="s">
        <v>551</v>
      </c>
      <c r="G12" s="125">
        <v>0</v>
      </c>
      <c r="H12" s="201">
        <f>LOOKUP(G12,SCORE4!B:B,SCORE4!A:A)</f>
        <v>0</v>
      </c>
      <c r="I12" s="121"/>
      <c r="J12" s="176">
        <f>LOOKUP(I12,SCORE4!E:E,SCORE4!A:A)</f>
        <v>0</v>
      </c>
      <c r="K12" s="126">
        <v>0</v>
      </c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>
        <v>0</v>
      </c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 t="s">
        <v>454</v>
      </c>
      <c r="D13" s="263">
        <v>2011</v>
      </c>
      <c r="E13" s="263">
        <v>405276</v>
      </c>
      <c r="F13" s="276" t="s">
        <v>551</v>
      </c>
      <c r="G13" s="125">
        <v>8.9</v>
      </c>
      <c r="H13" s="201">
        <f>LOOKUP(G13,SCORE4!B:B,SCORE4!A:A)</f>
        <v>95</v>
      </c>
      <c r="I13" s="121"/>
      <c r="J13" s="176">
        <f>LOOKUP(I13,SCORE4!E:E,SCORE4!A:A)</f>
        <v>0</v>
      </c>
      <c r="K13" s="126" t="s">
        <v>560</v>
      </c>
      <c r="L13" s="201">
        <f>IF(LEN(KOR!K13)=8,LOOKUP(SCORE3!N$2,SCORE4!C:C,SCORE4!A:A),LOOKUP(KOR!K13,SCORE4!C:C,SCORE4!A:A))</f>
        <v>80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>
        <v>3.6</v>
      </c>
      <c r="R13" s="201">
        <f>LOOKUP(Q13,SCORE4!H:H,SCORE4!G:G)</f>
        <v>65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240</v>
      </c>
    </row>
    <row r="14" spans="1:30" ht="21.95" customHeight="1" x14ac:dyDescent="0.25">
      <c r="B14" s="120">
        <v>6</v>
      </c>
      <c r="C14" s="263" t="s">
        <v>455</v>
      </c>
      <c r="D14" s="263">
        <v>2011</v>
      </c>
      <c r="E14" s="264">
        <v>405277</v>
      </c>
      <c r="F14" s="276" t="s">
        <v>551</v>
      </c>
      <c r="G14" s="125">
        <v>10.4</v>
      </c>
      <c r="H14" s="201">
        <f>LOOKUP(G14,SCORE4!B:B,SCORE4!A:A)</f>
        <v>55</v>
      </c>
      <c r="I14" s="121"/>
      <c r="J14" s="176">
        <f>LOOKUP(I14,SCORE4!E:E,SCORE4!A:A)</f>
        <v>0</v>
      </c>
      <c r="K14" s="126" t="s">
        <v>624</v>
      </c>
      <c r="L14" s="201">
        <f>IF(LEN(KOR!K14)=8,LOOKUP(SCORE3!N$2,SCORE4!C:C,SCORE4!A:A),LOOKUP(KOR!K14,SCORE4!C:C,SCORE4!A:A))</f>
        <v>55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>
        <v>3.23</v>
      </c>
      <c r="R14" s="201">
        <f>LOOKUP(Q14,SCORE4!H:H,SCORE4!G:G)</f>
        <v>55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165</v>
      </c>
    </row>
    <row r="15" spans="1:30" ht="21.95" customHeight="1" x14ac:dyDescent="0.25">
      <c r="B15" s="120">
        <v>7</v>
      </c>
      <c r="C15" s="264" t="s">
        <v>456</v>
      </c>
      <c r="D15" s="264">
        <v>2010</v>
      </c>
      <c r="E15" s="264" t="s">
        <v>547</v>
      </c>
      <c r="F15" s="276" t="s">
        <v>551</v>
      </c>
      <c r="G15" s="125">
        <v>9.9</v>
      </c>
      <c r="H15" s="201">
        <f>LOOKUP(G15,SCORE4!B:B,SCORE4!A:A)</f>
        <v>70</v>
      </c>
      <c r="I15" s="121"/>
      <c r="J15" s="176">
        <f>LOOKUP(I15,SCORE4!E:E,SCORE4!A:A)</f>
        <v>0</v>
      </c>
      <c r="K15" s="126" t="s">
        <v>618</v>
      </c>
      <c r="L15" s="201">
        <f>IF(LEN(KOR!K15)=8,LOOKUP(SCORE3!N$2,SCORE4!C:C,SCORE4!A:A),LOOKUP(KOR!K15,SCORE4!C:C,SCORE4!A:A))</f>
        <v>55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>
        <v>3.63</v>
      </c>
      <c r="R15" s="201">
        <f>LOOKUP(Q15,SCORE4!H:H,SCORE4!G:G)</f>
        <v>65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190</v>
      </c>
    </row>
    <row r="16" spans="1:30" ht="21.95" customHeight="1" x14ac:dyDescent="0.25">
      <c r="B16" s="120">
        <v>8</v>
      </c>
      <c r="C16" s="263" t="s">
        <v>457</v>
      </c>
      <c r="D16" s="263">
        <v>2010</v>
      </c>
      <c r="E16" s="263">
        <v>403400</v>
      </c>
      <c r="F16" s="276" t="s">
        <v>551</v>
      </c>
      <c r="G16" s="125">
        <v>8.6999999999999993</v>
      </c>
      <c r="H16" s="201">
        <f>LOOKUP(G16,SCORE4!B:B,SCORE4!A:A)</f>
        <v>100</v>
      </c>
      <c r="I16" s="121"/>
      <c r="J16" s="176">
        <f>LOOKUP(I16,SCORE4!E:E,SCORE4!A:A)</f>
        <v>0</v>
      </c>
      <c r="K16" s="126" t="s">
        <v>623</v>
      </c>
      <c r="L16" s="201">
        <f>IF(LEN(KOR!K16)=8,LOOKUP(SCORE3!N$2,SCORE4!C:C,SCORE4!A:A),LOOKUP(KOR!K16,SCORE4!C:C,SCORE4!A:A))</f>
        <v>80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>
        <v>4.16</v>
      </c>
      <c r="R16" s="201">
        <f>LOOKUP(Q16,SCORE4!H:H,SCORE4!G:G)</f>
        <v>85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265</v>
      </c>
    </row>
    <row r="17" spans="2:23" ht="21.95" customHeight="1" x14ac:dyDescent="0.25">
      <c r="B17" s="120">
        <v>9</v>
      </c>
      <c r="C17" s="263" t="s">
        <v>458</v>
      </c>
      <c r="D17" s="263">
        <v>2010</v>
      </c>
      <c r="E17" s="263" t="s">
        <v>547</v>
      </c>
      <c r="F17" s="276" t="s">
        <v>551</v>
      </c>
      <c r="G17" s="125">
        <v>9.1</v>
      </c>
      <c r="H17" s="201">
        <f>LOOKUP(G17,SCORE4!B:B,SCORE4!A:A)</f>
        <v>90</v>
      </c>
      <c r="I17" s="121"/>
      <c r="J17" s="176">
        <f>LOOKUP(I17,SCORE4!E:E,SCORE4!A:A)</f>
        <v>0</v>
      </c>
      <c r="K17" s="126" t="s">
        <v>622</v>
      </c>
      <c r="L17" s="201">
        <f>IF(LEN(KOR!K17)=8,LOOKUP(SCORE3!N$2,SCORE4!C:C,SCORE4!A:A),LOOKUP(KOR!K17,SCORE4!C:C,SCORE4!A:A))</f>
        <v>70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>
        <v>3.67</v>
      </c>
      <c r="R17" s="201">
        <f>LOOKUP(Q17,SCORE4!H:H,SCORE4!G:G)</f>
        <v>70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230</v>
      </c>
    </row>
    <row r="18" spans="2:23" ht="21.95" customHeight="1" x14ac:dyDescent="0.25">
      <c r="B18" s="120">
        <v>10</v>
      </c>
      <c r="C18" s="263" t="s">
        <v>459</v>
      </c>
      <c r="D18" s="263">
        <v>2011</v>
      </c>
      <c r="E18" s="263">
        <v>368</v>
      </c>
      <c r="F18" s="276" t="s">
        <v>551</v>
      </c>
      <c r="G18" s="125">
        <v>9.1999999999999993</v>
      </c>
      <c r="H18" s="201">
        <f>LOOKUP(G18,SCORE4!B:B,SCORE4!A:A)</f>
        <v>85</v>
      </c>
      <c r="I18" s="121"/>
      <c r="J18" s="176">
        <f>LOOKUP(I18,SCORE4!E:E,SCORE4!A:A)</f>
        <v>0</v>
      </c>
      <c r="K18" s="126" t="s">
        <v>621</v>
      </c>
      <c r="L18" s="201">
        <f>IF(LEN(KOR!K18)=8,LOOKUP(SCORE3!N$2,SCORE4!C:C,SCORE4!A:A),LOOKUP(KOR!K18,SCORE4!C:C,SCORE4!A:A))</f>
        <v>80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>
        <v>3.95</v>
      </c>
      <c r="R18" s="201">
        <f>LOOKUP(Q18,SCORE4!H:H,SCORE4!G:G)</f>
        <v>75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240</v>
      </c>
    </row>
    <row r="19" spans="2:23" ht="21.95" customHeight="1" x14ac:dyDescent="0.25">
      <c r="B19" s="120">
        <v>11</v>
      </c>
      <c r="C19" s="263" t="s">
        <v>460</v>
      </c>
      <c r="D19" s="263">
        <v>2011</v>
      </c>
      <c r="E19" s="263">
        <v>369</v>
      </c>
      <c r="F19" s="276" t="s">
        <v>551</v>
      </c>
      <c r="G19" s="125">
        <v>10.4</v>
      </c>
      <c r="H19" s="201">
        <f>LOOKUP(G19,SCORE4!B:B,SCORE4!A:A)</f>
        <v>55</v>
      </c>
      <c r="I19" s="121"/>
      <c r="J19" s="176">
        <f>LOOKUP(I19,SCORE4!E:E,SCORE4!A:A)</f>
        <v>0</v>
      </c>
      <c r="K19" s="126" t="s">
        <v>561</v>
      </c>
      <c r="L19" s="201">
        <f>IF(LEN(KOR!K19)=8,LOOKUP(SCORE3!N$2,SCORE4!C:C,SCORE4!A:A),LOOKUP(KOR!K19,SCORE4!C:C,SCORE4!A:A))</f>
        <v>25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>
        <v>3.2</v>
      </c>
      <c r="R19" s="201">
        <f>LOOKUP(Q19,SCORE4!H:H,SCORE4!G:G)</f>
        <v>50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130</v>
      </c>
    </row>
    <row r="20" spans="2:23" ht="21.95" customHeight="1" x14ac:dyDescent="0.25">
      <c r="B20" s="120">
        <v>12</v>
      </c>
      <c r="C20" s="263" t="s">
        <v>461</v>
      </c>
      <c r="D20" s="263">
        <v>2010</v>
      </c>
      <c r="E20" s="263">
        <v>403401</v>
      </c>
      <c r="F20" s="276" t="s">
        <v>551</v>
      </c>
      <c r="G20" s="125">
        <v>9.1</v>
      </c>
      <c r="H20" s="201">
        <f>LOOKUP(G20,SCORE4!B:B,SCORE4!A:A)</f>
        <v>90</v>
      </c>
      <c r="I20" s="121"/>
      <c r="J20" s="176">
        <f>LOOKUP(I20,SCORE4!E:E,SCORE4!A:A)</f>
        <v>0</v>
      </c>
      <c r="K20" s="126" t="s">
        <v>620</v>
      </c>
      <c r="L20" s="201">
        <f>IF(LEN(KOR!K20)=8,LOOKUP(SCORE3!N$2,SCORE4!C:C,SCORE4!A:A),LOOKUP(KOR!K20,SCORE4!C:C,SCORE4!A:A))</f>
        <v>70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>
        <v>4.0999999999999996</v>
      </c>
      <c r="R20" s="201">
        <f>LOOKUP(Q20,SCORE4!H:H,SCORE4!G:G)</f>
        <v>80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240</v>
      </c>
    </row>
    <row r="21" spans="2:23" ht="21.95" customHeight="1" x14ac:dyDescent="0.25">
      <c r="B21" s="120">
        <v>13</v>
      </c>
      <c r="C21" s="263" t="s">
        <v>462</v>
      </c>
      <c r="D21" s="263">
        <v>2010</v>
      </c>
      <c r="E21" s="263">
        <v>397936</v>
      </c>
      <c r="F21" s="276" t="s">
        <v>551</v>
      </c>
      <c r="G21" s="125">
        <v>9.6</v>
      </c>
      <c r="H21" s="201">
        <f>LOOKUP(G21,SCORE4!B:B,SCORE4!A:A)</f>
        <v>75</v>
      </c>
      <c r="I21" s="121"/>
      <c r="J21" s="176">
        <f>LOOKUP(I21,SCORE4!E:E,SCORE4!A:A)</f>
        <v>0</v>
      </c>
      <c r="K21" s="126" t="s">
        <v>619</v>
      </c>
      <c r="L21" s="201">
        <f>IF(LEN(KOR!K21)=8,LOOKUP(SCORE3!N$2,SCORE4!C:C,SCORE4!A:A),LOOKUP(KOR!K21,SCORE4!C:C,SCORE4!A:A))</f>
        <v>50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>
        <v>3.67</v>
      </c>
      <c r="R21" s="201">
        <f>LOOKUP(Q21,SCORE4!H:H,SCORE4!G:G)</f>
        <v>70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195</v>
      </c>
    </row>
    <row r="22" spans="2:23" ht="21.95" customHeight="1" x14ac:dyDescent="0.25">
      <c r="B22" s="120">
        <v>14</v>
      </c>
      <c r="C22" s="263" t="s">
        <v>463</v>
      </c>
      <c r="D22" s="263">
        <v>2010</v>
      </c>
      <c r="E22" s="263">
        <v>401401</v>
      </c>
      <c r="F22" s="276" t="s">
        <v>551</v>
      </c>
      <c r="G22" s="125">
        <v>10.199999999999999</v>
      </c>
      <c r="H22" s="201">
        <f>LOOKUP(G22,SCORE4!B:B,SCORE4!A:A)</f>
        <v>60</v>
      </c>
      <c r="I22" s="121"/>
      <c r="J22" s="176">
        <f>LOOKUP(I22,SCORE4!E:E,SCORE4!A:A)</f>
        <v>0</v>
      </c>
      <c r="K22" s="126" t="s">
        <v>618</v>
      </c>
      <c r="L22" s="201">
        <f>IF(LEN(KOR!K22)=8,LOOKUP(SCORE3!N$2,SCORE4!C:C,SCORE4!A:A),LOOKUP(KOR!K22,SCORE4!C:C,SCORE4!A:A))</f>
        <v>55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>
        <v>3.46</v>
      </c>
      <c r="R22" s="201">
        <f>LOOKUP(Q22,SCORE4!H:H,SCORE4!G:G)</f>
        <v>60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175</v>
      </c>
    </row>
    <row r="23" spans="2:23" ht="21.95" customHeight="1" x14ac:dyDescent="0.25">
      <c r="B23" s="120">
        <v>15</v>
      </c>
      <c r="C23" s="263" t="s">
        <v>464</v>
      </c>
      <c r="D23" s="263">
        <v>2010</v>
      </c>
      <c r="E23" s="263">
        <v>405278</v>
      </c>
      <c r="F23" s="276" t="s">
        <v>551</v>
      </c>
      <c r="G23" s="125">
        <v>8.6999999999999993</v>
      </c>
      <c r="H23" s="201">
        <f>LOOKUP(G23,SCORE4!B:B,SCORE4!A:A)</f>
        <v>100</v>
      </c>
      <c r="I23" s="121"/>
      <c r="J23" s="176">
        <f>LOOKUP(I23,SCORE4!E:E,SCORE4!A:A)</f>
        <v>0</v>
      </c>
      <c r="K23" s="126" t="s">
        <v>617</v>
      </c>
      <c r="L23" s="201">
        <f>IF(LEN(KOR!K23)=8,LOOKUP(SCORE3!N$2,SCORE4!C:C,SCORE4!A:A),LOOKUP(KOR!K23,SCORE4!C:C,SCORE4!A:A))</f>
        <v>75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>
        <v>4.03</v>
      </c>
      <c r="R23" s="201">
        <f>LOOKUP(Q23,SCORE4!H:H,SCORE4!G:G)</f>
        <v>80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255</v>
      </c>
    </row>
    <row r="24" spans="2:23" ht="21.95" customHeight="1" x14ac:dyDescent="0.25">
      <c r="B24" s="120">
        <v>16</v>
      </c>
      <c r="C24" s="263" t="s">
        <v>465</v>
      </c>
      <c r="D24" s="263">
        <v>2010</v>
      </c>
      <c r="E24" s="263">
        <v>179</v>
      </c>
      <c r="F24" s="276" t="s">
        <v>551</v>
      </c>
      <c r="G24" s="125">
        <v>9.1</v>
      </c>
      <c r="H24" s="201">
        <f>LOOKUP(G24,SCORE4!B:B,SCORE4!A:A)</f>
        <v>90</v>
      </c>
      <c r="I24" s="121"/>
      <c r="J24" s="176">
        <f>LOOKUP(I24,SCORE4!E:E,SCORE4!A:A)</f>
        <v>0</v>
      </c>
      <c r="K24" s="126" t="s">
        <v>614</v>
      </c>
      <c r="L24" s="201">
        <f>IF(LEN(KOR!K24)=8,LOOKUP(SCORE3!N$2,SCORE4!C:C,SCORE4!A:A),LOOKUP(KOR!K24,SCORE4!C:C,SCORE4!A:A))</f>
        <v>85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>
        <v>4</v>
      </c>
      <c r="R24" s="201">
        <f>LOOKUP(Q24,SCORE4!H:H,SCORE4!G:G)</f>
        <v>80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255</v>
      </c>
    </row>
    <row r="25" spans="2:23" ht="21.95" customHeight="1" x14ac:dyDescent="0.25">
      <c r="B25" s="120">
        <v>17</v>
      </c>
      <c r="C25" s="263" t="s">
        <v>466</v>
      </c>
      <c r="D25" s="263">
        <v>2010</v>
      </c>
      <c r="E25" s="263">
        <v>401408</v>
      </c>
      <c r="F25" s="276" t="s">
        <v>551</v>
      </c>
      <c r="G25" s="125">
        <v>9</v>
      </c>
      <c r="H25" s="201">
        <f>LOOKUP(G25,SCORE4!B:B,SCORE4!A:A)</f>
        <v>90</v>
      </c>
      <c r="I25" s="121"/>
      <c r="J25" s="176">
        <f>LOOKUP(I25,SCORE4!E:E,SCORE4!A:A)</f>
        <v>0</v>
      </c>
      <c r="K25" s="126" t="s">
        <v>616</v>
      </c>
      <c r="L25" s="201">
        <f>IF(LEN(KOR!K25)=8,LOOKUP(SCORE3!N$2,SCORE4!C:C,SCORE4!A:A),LOOKUP(KOR!K25,SCORE4!C:C,SCORE4!A:A))</f>
        <v>70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>
        <v>3.55</v>
      </c>
      <c r="R25" s="201">
        <f>LOOKUP(Q25,SCORE4!H:H,SCORE4!G:G)</f>
        <v>65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225</v>
      </c>
    </row>
    <row r="26" spans="2:23" ht="21.95" customHeight="1" x14ac:dyDescent="0.25">
      <c r="B26" s="120">
        <v>18</v>
      </c>
      <c r="C26" s="263" t="s">
        <v>467</v>
      </c>
      <c r="D26" s="263">
        <v>2010</v>
      </c>
      <c r="E26" s="263" t="s">
        <v>547</v>
      </c>
      <c r="F26" s="276" t="s">
        <v>551</v>
      </c>
      <c r="G26" s="125">
        <v>8.8000000000000007</v>
      </c>
      <c r="H26" s="201">
        <f>LOOKUP(G26,SCORE4!B:B,SCORE4!A:A)</f>
        <v>95</v>
      </c>
      <c r="I26" s="121"/>
      <c r="J26" s="176">
        <f>LOOKUP(I26,SCORE4!E:E,SCORE4!A:A)</f>
        <v>0</v>
      </c>
      <c r="K26" s="126" t="s">
        <v>615</v>
      </c>
      <c r="L26" s="201">
        <f>IF(LEN(KOR!K26)=8,LOOKUP(SCORE3!N$2,SCORE4!C:C,SCORE4!A:A),LOOKUP(KOR!K26,SCORE4!C:C,SCORE4!A:A))</f>
        <v>100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>
        <v>3.9</v>
      </c>
      <c r="R26" s="201">
        <f>LOOKUP(Q26,SCORE4!H:H,SCORE4!G:G)</f>
        <v>75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270</v>
      </c>
    </row>
    <row r="27" spans="2:23" ht="21.95" customHeight="1" x14ac:dyDescent="0.25">
      <c r="B27" s="120">
        <v>19</v>
      </c>
      <c r="C27" s="263" t="s">
        <v>468</v>
      </c>
      <c r="D27" s="263">
        <v>2010</v>
      </c>
      <c r="E27" s="264">
        <v>399221</v>
      </c>
      <c r="F27" s="277" t="s">
        <v>552</v>
      </c>
      <c r="G27" s="125">
        <v>9.3000000000000007</v>
      </c>
      <c r="H27" s="201">
        <f>LOOKUP(G27,SCORE4!B:B,SCORE4!A:A)</f>
        <v>85</v>
      </c>
      <c r="I27" s="121"/>
      <c r="J27" s="176">
        <f>LOOKUP(I27,SCORE4!E:E,SCORE4!A:A)</f>
        <v>0</v>
      </c>
      <c r="K27" s="126" t="s">
        <v>614</v>
      </c>
      <c r="L27" s="201">
        <f>IF(LEN(KOR!K27)=8,LOOKUP(SCORE3!N$2,SCORE4!C:C,SCORE4!A:A),LOOKUP(KOR!K27,SCORE4!C:C,SCORE4!A:A))</f>
        <v>85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>
        <v>3.71</v>
      </c>
      <c r="R27" s="201">
        <f>LOOKUP(Q27,SCORE4!H:H,SCORE4!G:G)</f>
        <v>70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240</v>
      </c>
    </row>
    <row r="28" spans="2:23" ht="21.95" customHeight="1" x14ac:dyDescent="0.25">
      <c r="B28" s="120">
        <v>20</v>
      </c>
      <c r="C28" s="263" t="s">
        <v>469</v>
      </c>
      <c r="D28" s="263">
        <v>2010</v>
      </c>
      <c r="E28" s="264">
        <v>399222</v>
      </c>
      <c r="F28" s="277" t="s">
        <v>552</v>
      </c>
      <c r="G28" s="125">
        <v>8.6999999999999993</v>
      </c>
      <c r="H28" s="201">
        <f>LOOKUP(G28,SCORE4!B:B,SCORE4!A:A)</f>
        <v>100</v>
      </c>
      <c r="I28" s="121"/>
      <c r="J28" s="176">
        <f>LOOKUP(I28,SCORE4!E:E,SCORE4!A:A)</f>
        <v>0</v>
      </c>
      <c r="K28" s="126" t="s">
        <v>562</v>
      </c>
      <c r="L28" s="201">
        <f>IF(LEN(KOR!K28)=8,LOOKUP(SCORE3!N$2,SCORE4!C:C,SCORE4!A:A),LOOKUP(KOR!K28,SCORE4!C:C,SCORE4!A:A))</f>
        <v>75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>
        <v>3.82</v>
      </c>
      <c r="R28" s="201">
        <f>LOOKUP(Q28,SCORE4!H:H,SCORE4!G:G)</f>
        <v>75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250</v>
      </c>
    </row>
    <row r="29" spans="2:23" ht="21.95" customHeight="1" x14ac:dyDescent="0.25">
      <c r="B29" s="120">
        <v>21</v>
      </c>
      <c r="C29" s="264" t="s">
        <v>470</v>
      </c>
      <c r="D29" s="264">
        <v>2010</v>
      </c>
      <c r="E29" s="264">
        <v>399219</v>
      </c>
      <c r="F29" s="277" t="s">
        <v>552</v>
      </c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>
        <v>0</v>
      </c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>
        <v>0</v>
      </c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 t="s">
        <v>471</v>
      </c>
      <c r="D30" s="265">
        <v>2010</v>
      </c>
      <c r="E30" s="265">
        <v>399225</v>
      </c>
      <c r="F30" s="277" t="s">
        <v>552</v>
      </c>
      <c r="G30" s="125">
        <v>9.6</v>
      </c>
      <c r="H30" s="201">
        <f>LOOKUP(G30,SCORE4!B:B,SCORE4!A:A)</f>
        <v>75</v>
      </c>
      <c r="I30" s="121"/>
      <c r="J30" s="176">
        <f>LOOKUP(I30,SCORE4!E:E,SCORE4!A:A)</f>
        <v>0</v>
      </c>
      <c r="K30" s="126" t="s">
        <v>563</v>
      </c>
      <c r="L30" s="201">
        <f>IF(LEN(KOR!K30)=8,LOOKUP(SCORE3!N$2,SCORE4!C:C,SCORE4!A:A),LOOKUP(KOR!K30,SCORE4!C:C,SCORE4!A:A))</f>
        <v>85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>
        <v>3.86</v>
      </c>
      <c r="R30" s="201">
        <f>LOOKUP(Q30,SCORE4!H:H,SCORE4!G:G)</f>
        <v>75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235</v>
      </c>
    </row>
    <row r="31" spans="2:23" ht="21.95" customHeight="1" x14ac:dyDescent="0.25">
      <c r="B31" s="120">
        <v>23</v>
      </c>
      <c r="C31" s="263" t="s">
        <v>472</v>
      </c>
      <c r="D31" s="263">
        <v>2010</v>
      </c>
      <c r="E31" s="263">
        <v>406817</v>
      </c>
      <c r="F31" s="277" t="s">
        <v>552</v>
      </c>
      <c r="G31" s="125">
        <v>10.4</v>
      </c>
      <c r="H31" s="201">
        <f>LOOKUP(G31,SCORE4!B:B,SCORE4!A:A)</f>
        <v>55</v>
      </c>
      <c r="I31" s="121"/>
      <c r="J31" s="176">
        <f>LOOKUP(I31,SCORE4!E:E,SCORE4!A:A)</f>
        <v>0</v>
      </c>
      <c r="K31" s="126" t="s">
        <v>613</v>
      </c>
      <c r="L31" s="201">
        <f>IF(LEN(KOR!K31)=8,LOOKUP(SCORE3!N$2,SCORE4!C:C,SCORE4!A:A),LOOKUP(KOR!K31,SCORE4!C:C,SCORE4!A:A))</f>
        <v>85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>
        <v>3.57</v>
      </c>
      <c r="R31" s="201">
        <f>LOOKUP(Q31,SCORE4!H:H,SCORE4!G:G)</f>
        <v>65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205</v>
      </c>
    </row>
    <row r="32" spans="2:23" ht="21.95" customHeight="1" x14ac:dyDescent="0.25">
      <c r="B32" s="120">
        <v>24</v>
      </c>
      <c r="C32" s="263" t="s">
        <v>473</v>
      </c>
      <c r="D32" s="263">
        <v>2010</v>
      </c>
      <c r="E32" s="263">
        <v>399226</v>
      </c>
      <c r="F32" s="277" t="s">
        <v>552</v>
      </c>
      <c r="G32" s="125">
        <v>10.4</v>
      </c>
      <c r="H32" s="201">
        <f>LOOKUP(G32,SCORE4!B:B,SCORE4!A:A)</f>
        <v>55</v>
      </c>
      <c r="I32" s="121"/>
      <c r="J32" s="176">
        <f>LOOKUP(I32,SCORE4!E:E,SCORE4!A:A)</f>
        <v>0</v>
      </c>
      <c r="K32" s="126" t="s">
        <v>612</v>
      </c>
      <c r="L32" s="201">
        <f>IF(LEN(KOR!K32)=8,LOOKUP(SCORE3!N$2,SCORE4!C:C,SCORE4!A:A),LOOKUP(KOR!K32,SCORE4!C:C,SCORE4!A:A))</f>
        <v>65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>
        <v>3.48</v>
      </c>
      <c r="R32" s="201">
        <f>LOOKUP(Q32,SCORE4!H:H,SCORE4!G:G)</f>
        <v>60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180</v>
      </c>
    </row>
    <row r="33" spans="2:23" ht="21.95" customHeight="1" x14ac:dyDescent="0.25">
      <c r="B33" s="120">
        <v>25</v>
      </c>
      <c r="C33" s="263" t="s">
        <v>474</v>
      </c>
      <c r="D33" s="263">
        <v>2011</v>
      </c>
      <c r="E33" s="263">
        <v>406818</v>
      </c>
      <c r="F33" s="277" t="s">
        <v>552</v>
      </c>
      <c r="G33" s="125">
        <v>10.199999999999999</v>
      </c>
      <c r="H33" s="201">
        <f>LOOKUP(G33,SCORE4!B:B,SCORE4!A:A)</f>
        <v>60</v>
      </c>
      <c r="I33" s="121"/>
      <c r="J33" s="176">
        <f>LOOKUP(I33,SCORE4!E:E,SCORE4!A:A)</f>
        <v>0</v>
      </c>
      <c r="K33" s="126" t="s">
        <v>611</v>
      </c>
      <c r="L33" s="201">
        <f>IF(LEN(KOR!K33)=8,LOOKUP(SCORE3!N$2,SCORE4!C:C,SCORE4!A:A),LOOKUP(KOR!K33,SCORE4!C:C,SCORE4!A:A))</f>
        <v>95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>
        <v>3.36</v>
      </c>
      <c r="R33" s="201">
        <f>LOOKUP(Q33,SCORE4!H:H,SCORE4!G:G)</f>
        <v>60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215</v>
      </c>
    </row>
    <row r="34" spans="2:23" ht="21.95" customHeight="1" x14ac:dyDescent="0.25">
      <c r="B34" s="120">
        <v>26</v>
      </c>
      <c r="C34" s="263" t="s">
        <v>475</v>
      </c>
      <c r="D34" s="263">
        <v>2011</v>
      </c>
      <c r="E34" s="263">
        <v>406827</v>
      </c>
      <c r="F34" s="277" t="s">
        <v>552</v>
      </c>
      <c r="G34" s="125">
        <v>9.8000000000000007</v>
      </c>
      <c r="H34" s="201">
        <f>LOOKUP(G34,SCORE4!B:B,SCORE4!A:A)</f>
        <v>70</v>
      </c>
      <c r="I34" s="121"/>
      <c r="J34" s="176">
        <f>LOOKUP(I34,SCORE4!E:E,SCORE4!A:A)</f>
        <v>0</v>
      </c>
      <c r="K34" s="126" t="s">
        <v>610</v>
      </c>
      <c r="L34" s="201">
        <f>IF(LEN(KOR!K34)=8,LOOKUP(SCORE3!N$2,SCORE4!C:C,SCORE4!A:A),LOOKUP(KOR!K34,SCORE4!C:C,SCORE4!A:A))</f>
        <v>95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>
        <v>3.4</v>
      </c>
      <c r="R34" s="201">
        <f>LOOKUP(Q34,SCORE4!H:H,SCORE4!G:G)</f>
        <v>60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225</v>
      </c>
    </row>
    <row r="35" spans="2:23" ht="21.95" customHeight="1" x14ac:dyDescent="0.25">
      <c r="B35" s="120">
        <v>27</v>
      </c>
      <c r="C35" s="263" t="s">
        <v>476</v>
      </c>
      <c r="D35" s="263">
        <v>2011</v>
      </c>
      <c r="E35" s="263">
        <v>406828</v>
      </c>
      <c r="F35" s="277" t="s">
        <v>552</v>
      </c>
      <c r="G35" s="125">
        <v>10</v>
      </c>
      <c r="H35" s="201">
        <f>LOOKUP(G35,SCORE4!B:B,SCORE4!A:A)</f>
        <v>65</v>
      </c>
      <c r="I35" s="121"/>
      <c r="J35" s="176">
        <f>LOOKUP(I35,SCORE4!E:E,SCORE4!A:A)</f>
        <v>0</v>
      </c>
      <c r="K35" s="126" t="s">
        <v>609</v>
      </c>
      <c r="L35" s="201">
        <f>IF(LEN(KOR!K35)=8,LOOKUP(SCORE3!N$2,SCORE4!C:C,SCORE4!A:A),LOOKUP(KOR!K35,SCORE4!C:C,SCORE4!A:A))</f>
        <v>85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>
        <v>3.43</v>
      </c>
      <c r="R35" s="201">
        <f>LOOKUP(Q35,SCORE4!H:H,SCORE4!G:G)</f>
        <v>60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210</v>
      </c>
    </row>
    <row r="36" spans="2:23" ht="21.95" customHeight="1" x14ac:dyDescent="0.25">
      <c r="B36" s="120">
        <v>28</v>
      </c>
      <c r="C36" s="263" t="s">
        <v>477</v>
      </c>
      <c r="D36" s="263">
        <v>2011</v>
      </c>
      <c r="E36" s="263">
        <v>406808</v>
      </c>
      <c r="F36" s="277" t="s">
        <v>552</v>
      </c>
      <c r="G36" s="125">
        <v>0</v>
      </c>
      <c r="H36" s="201">
        <f>LOOKUP(G36,SCORE4!B:B,SCORE4!A:A)</f>
        <v>0</v>
      </c>
      <c r="I36" s="121"/>
      <c r="J36" s="176">
        <f>LOOKUP(I36,SCORE4!E:E,SCORE4!A:A)</f>
        <v>0</v>
      </c>
      <c r="K36" s="126">
        <v>0</v>
      </c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>
        <v>0</v>
      </c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 t="s">
        <v>478</v>
      </c>
      <c r="D37" s="263">
        <v>2011</v>
      </c>
      <c r="E37" s="263">
        <v>406821</v>
      </c>
      <c r="F37" s="277" t="s">
        <v>552</v>
      </c>
      <c r="G37" s="125">
        <v>0</v>
      </c>
      <c r="H37" s="201">
        <f>LOOKUP(G37,SCORE4!B:B,SCORE4!A:A)</f>
        <v>0</v>
      </c>
      <c r="I37" s="121"/>
      <c r="J37" s="176">
        <f>LOOKUP(I37,SCORE4!E:E,SCORE4!A:A)</f>
        <v>0</v>
      </c>
      <c r="K37" s="126">
        <v>0</v>
      </c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>
        <v>0</v>
      </c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 t="s">
        <v>479</v>
      </c>
      <c r="D38" s="263">
        <v>2011</v>
      </c>
      <c r="E38" s="263">
        <v>406822</v>
      </c>
      <c r="F38" s="277" t="s">
        <v>552</v>
      </c>
      <c r="G38" s="125">
        <v>10.7</v>
      </c>
      <c r="H38" s="201">
        <f>LOOKUP(G38,SCORE4!B:B,SCORE4!A:A)</f>
        <v>50</v>
      </c>
      <c r="I38" s="121"/>
      <c r="J38" s="176">
        <f>LOOKUP(I38,SCORE4!E:E,SCORE4!A:A)</f>
        <v>0</v>
      </c>
      <c r="K38" s="126" t="s">
        <v>608</v>
      </c>
      <c r="L38" s="201">
        <f>IF(LEN(KOR!K38)=8,LOOKUP(SCORE3!N$2,SCORE4!C:C,SCORE4!A:A),LOOKUP(KOR!K38,SCORE4!C:C,SCORE4!A:A))</f>
        <v>60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>
        <v>3.16</v>
      </c>
      <c r="R38" s="201">
        <f>LOOKUP(Q38,SCORE4!H:H,SCORE4!G:G)</f>
        <v>50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160</v>
      </c>
    </row>
    <row r="39" spans="2:23" ht="21.95" customHeight="1" x14ac:dyDescent="0.25">
      <c r="B39" s="120">
        <v>31</v>
      </c>
      <c r="C39" s="263" t="s">
        <v>480</v>
      </c>
      <c r="D39" s="263">
        <v>2011</v>
      </c>
      <c r="E39" s="263">
        <v>406825</v>
      </c>
      <c r="F39" s="277" t="s">
        <v>552</v>
      </c>
      <c r="G39" s="125">
        <v>10.7</v>
      </c>
      <c r="H39" s="201">
        <f>LOOKUP(G39,SCORE4!B:B,SCORE4!A:A)</f>
        <v>50</v>
      </c>
      <c r="I39" s="121"/>
      <c r="J39" s="176">
        <f>LOOKUP(I39,SCORE4!E:E,SCORE4!A:A)</f>
        <v>0</v>
      </c>
      <c r="K39" s="126" t="s">
        <v>607</v>
      </c>
      <c r="L39" s="201">
        <f>IF(LEN(KOR!K39)=8,LOOKUP(SCORE3!N$2,SCORE4!C:C,SCORE4!A:A),LOOKUP(KOR!K39,SCORE4!C:C,SCORE4!A:A))</f>
        <v>65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>
        <v>2.9</v>
      </c>
      <c r="R39" s="201">
        <f>LOOKUP(Q39,SCORE4!H:H,SCORE4!G:G)</f>
        <v>40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155</v>
      </c>
    </row>
    <row r="40" spans="2:23" ht="21.95" customHeight="1" x14ac:dyDescent="0.3">
      <c r="B40" s="120">
        <v>32</v>
      </c>
      <c r="C40" s="266" t="s">
        <v>481</v>
      </c>
      <c r="D40" s="266">
        <v>2011</v>
      </c>
      <c r="E40" s="266">
        <v>406815</v>
      </c>
      <c r="F40" s="277" t="s">
        <v>552</v>
      </c>
      <c r="G40" s="125">
        <v>11.5</v>
      </c>
      <c r="H40" s="201">
        <f>LOOKUP(G40,SCORE4!B:B,SCORE4!A:A)</f>
        <v>30</v>
      </c>
      <c r="I40" s="121"/>
      <c r="J40" s="176">
        <f>LOOKUP(I40,SCORE4!E:E,SCORE4!A:A)</f>
        <v>0</v>
      </c>
      <c r="K40" s="126" t="s">
        <v>606</v>
      </c>
      <c r="L40" s="201">
        <f>IF(LEN(KOR!K40)=8,LOOKUP(SCORE3!N$2,SCORE4!C:C,SCORE4!A:A),LOOKUP(KOR!K40,SCORE4!C:C,SCORE4!A:A))</f>
        <v>60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>
        <v>2.4</v>
      </c>
      <c r="R40" s="201">
        <f>LOOKUP(Q40,SCORE4!H:H,SCORE4!G:G)</f>
        <v>25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115</v>
      </c>
    </row>
    <row r="41" spans="2:23" ht="21.95" customHeight="1" x14ac:dyDescent="0.3">
      <c r="B41" s="120">
        <v>33</v>
      </c>
      <c r="C41" s="266" t="s">
        <v>482</v>
      </c>
      <c r="D41" s="266">
        <v>2011</v>
      </c>
      <c r="E41" s="266">
        <v>404723</v>
      </c>
      <c r="F41" s="278" t="s">
        <v>553</v>
      </c>
      <c r="G41" s="125">
        <v>10.4</v>
      </c>
      <c r="H41" s="201">
        <f>LOOKUP(G41,SCORE4!B:B,SCORE4!A:A)</f>
        <v>55</v>
      </c>
      <c r="I41" s="121"/>
      <c r="J41" s="176">
        <f>LOOKUP(I41,SCORE4!E:E,SCORE4!A:A)</f>
        <v>0</v>
      </c>
      <c r="K41" s="126" t="s">
        <v>605</v>
      </c>
      <c r="L41" s="201">
        <f>IF(LEN(KOR!K41)=8,LOOKUP(SCORE3!N$2,SCORE4!C:C,SCORE4!A:A),LOOKUP(KOR!K41,SCORE4!C:C,SCORE4!A:A))</f>
        <v>60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>
        <v>3.59</v>
      </c>
      <c r="R41" s="201">
        <f>LOOKUP(Q41,SCORE4!H:H,SCORE4!G:G)</f>
        <v>65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180</v>
      </c>
    </row>
    <row r="42" spans="2:23" ht="21.95" customHeight="1" x14ac:dyDescent="0.3">
      <c r="B42" s="120">
        <v>34</v>
      </c>
      <c r="C42" s="266" t="s">
        <v>483</v>
      </c>
      <c r="D42" s="266">
        <v>2011</v>
      </c>
      <c r="E42" s="266">
        <v>404725</v>
      </c>
      <c r="F42" s="278" t="s">
        <v>553</v>
      </c>
      <c r="G42" s="125">
        <v>10.4</v>
      </c>
      <c r="H42" s="201">
        <f>LOOKUP(G42,SCORE4!B:B,SCORE4!A:A)</f>
        <v>55</v>
      </c>
      <c r="I42" s="121"/>
      <c r="J42" s="176">
        <f>LOOKUP(I42,SCORE4!E:E,SCORE4!A:A)</f>
        <v>0</v>
      </c>
      <c r="K42" s="126" t="s">
        <v>604</v>
      </c>
      <c r="L42" s="201">
        <f>IF(LEN(KOR!K42)=8,LOOKUP(SCORE3!N$2,SCORE4!C:C,SCORE4!A:A),LOOKUP(KOR!K42,SCORE4!C:C,SCORE4!A:A))</f>
        <v>60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>
        <v>3.23</v>
      </c>
      <c r="R42" s="201">
        <f>LOOKUP(Q42,SCORE4!H:H,SCORE4!G:G)</f>
        <v>55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170</v>
      </c>
    </row>
    <row r="43" spans="2:23" ht="21.95" customHeight="1" x14ac:dyDescent="0.3">
      <c r="B43" s="120">
        <v>35</v>
      </c>
      <c r="C43" s="266" t="s">
        <v>484</v>
      </c>
      <c r="D43" s="266">
        <v>2011</v>
      </c>
      <c r="E43" s="266">
        <v>404743</v>
      </c>
      <c r="F43" s="278" t="s">
        <v>553</v>
      </c>
      <c r="G43" s="125">
        <v>0</v>
      </c>
      <c r="H43" s="201">
        <f>LOOKUP(G43,SCORE4!B:B,SCORE4!A:A)</f>
        <v>0</v>
      </c>
      <c r="I43" s="121"/>
      <c r="J43" s="176">
        <f>LOOKUP(I43,SCORE4!E:E,SCORE4!A:A)</f>
        <v>0</v>
      </c>
      <c r="K43" s="126">
        <v>0</v>
      </c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>
        <v>0</v>
      </c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 t="s">
        <v>485</v>
      </c>
      <c r="D44" s="266">
        <v>2011</v>
      </c>
      <c r="E44" s="266">
        <v>404740</v>
      </c>
      <c r="F44" s="278" t="s">
        <v>553</v>
      </c>
      <c r="G44" s="125">
        <v>0</v>
      </c>
      <c r="H44" s="201">
        <f>LOOKUP(G44,SCORE4!B:B,SCORE4!A:A)</f>
        <v>0</v>
      </c>
      <c r="I44" s="121"/>
      <c r="J44" s="176">
        <f>LOOKUP(I44,SCORE4!E:E,SCORE4!A:A)</f>
        <v>0</v>
      </c>
      <c r="K44" s="126">
        <v>0</v>
      </c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>
        <v>0</v>
      </c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 t="s">
        <v>486</v>
      </c>
      <c r="D45" s="267">
        <v>2011</v>
      </c>
      <c r="E45" s="266">
        <v>404737</v>
      </c>
      <c r="F45" s="278" t="s">
        <v>553</v>
      </c>
      <c r="G45" s="125">
        <v>10.3</v>
      </c>
      <c r="H45" s="201">
        <f>LOOKUP(G45,SCORE4!B:B,SCORE4!A:A)</f>
        <v>60</v>
      </c>
      <c r="I45" s="121"/>
      <c r="J45" s="176">
        <f>LOOKUP(I45,SCORE4!E:E,SCORE4!A:A)</f>
        <v>0</v>
      </c>
      <c r="K45" s="126" t="s">
        <v>603</v>
      </c>
      <c r="L45" s="201">
        <f>IF(LEN(KOR!K45)=8,LOOKUP(SCORE3!N$2,SCORE4!C:C,SCORE4!A:A),LOOKUP(KOR!K45,SCORE4!C:C,SCORE4!A:A))</f>
        <v>65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>
        <v>3.05</v>
      </c>
      <c r="R45" s="201">
        <f>LOOKUP(Q45,SCORE4!H:H,SCORE4!G:G)</f>
        <v>45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170</v>
      </c>
    </row>
    <row r="46" spans="2:23" ht="21.95" customHeight="1" x14ac:dyDescent="0.3">
      <c r="B46" s="120">
        <v>38</v>
      </c>
      <c r="C46" s="267" t="s">
        <v>487</v>
      </c>
      <c r="D46" s="267">
        <v>2011</v>
      </c>
      <c r="E46" s="266">
        <v>404735</v>
      </c>
      <c r="F46" s="278" t="s">
        <v>553</v>
      </c>
      <c r="G46" s="125">
        <v>9.6999999999999993</v>
      </c>
      <c r="H46" s="201">
        <f>LOOKUP(G46,SCORE4!B:B,SCORE4!A:A)</f>
        <v>75</v>
      </c>
      <c r="I46" s="121"/>
      <c r="J46" s="176">
        <f>LOOKUP(I46,SCORE4!E:E,SCORE4!A:A)</f>
        <v>0</v>
      </c>
      <c r="K46" s="126" t="s">
        <v>602</v>
      </c>
      <c r="L46" s="201">
        <f>IF(LEN(KOR!K46)=8,LOOKUP(SCORE3!N$2,SCORE4!C:C,SCORE4!A:A),LOOKUP(KOR!K46,SCORE4!C:C,SCORE4!A:A))</f>
        <v>60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>
        <v>3.6</v>
      </c>
      <c r="R46" s="201">
        <f>LOOKUP(Q46,SCORE4!H:H,SCORE4!G:G)</f>
        <v>65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200</v>
      </c>
    </row>
    <row r="47" spans="2:23" ht="21.95" customHeight="1" x14ac:dyDescent="0.3">
      <c r="B47" s="120">
        <v>39</v>
      </c>
      <c r="C47" s="267" t="s">
        <v>488</v>
      </c>
      <c r="D47" s="267">
        <v>2011</v>
      </c>
      <c r="E47" s="267">
        <v>404736</v>
      </c>
      <c r="F47" s="278" t="s">
        <v>553</v>
      </c>
      <c r="G47" s="125">
        <v>0</v>
      </c>
      <c r="H47" s="201">
        <f>LOOKUP(G47,SCORE4!B:B,SCORE4!A:A)</f>
        <v>0</v>
      </c>
      <c r="I47" s="121"/>
      <c r="J47" s="176">
        <f>LOOKUP(I47,SCORE4!E:E,SCORE4!A:A)</f>
        <v>0</v>
      </c>
      <c r="K47" s="126">
        <v>0</v>
      </c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>
        <v>0</v>
      </c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 t="s">
        <v>489</v>
      </c>
      <c r="D48" s="267">
        <v>2011</v>
      </c>
      <c r="E48" s="267" t="s">
        <v>548</v>
      </c>
      <c r="F48" s="278" t="s">
        <v>553</v>
      </c>
      <c r="G48" s="125">
        <v>10.9</v>
      </c>
      <c r="H48" s="201">
        <f>LOOKUP(G48,SCORE4!B:B,SCORE4!A:A)</f>
        <v>45</v>
      </c>
      <c r="I48" s="121"/>
      <c r="J48" s="176">
        <f>LOOKUP(I48,SCORE4!E:E,SCORE4!A:A)</f>
        <v>0</v>
      </c>
      <c r="K48" s="126" t="s">
        <v>564</v>
      </c>
      <c r="L48" s="201">
        <f>IF(LEN(KOR!K48)=8,LOOKUP(SCORE3!N$2,SCORE4!C:C,SCORE4!A:A),LOOKUP(KOR!K48,SCORE4!C:C,SCORE4!A:A))</f>
        <v>60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>
        <v>2.74</v>
      </c>
      <c r="R48" s="201">
        <f>LOOKUP(Q48,SCORE4!H:H,SCORE4!G:G)</f>
        <v>35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140</v>
      </c>
    </row>
    <row r="49" spans="2:23" ht="21.95" customHeight="1" x14ac:dyDescent="0.3">
      <c r="B49" s="120">
        <v>41</v>
      </c>
      <c r="C49" s="267" t="s">
        <v>490</v>
      </c>
      <c r="D49" s="267">
        <v>2010</v>
      </c>
      <c r="E49" s="267">
        <v>392925</v>
      </c>
      <c r="F49" s="279" t="s">
        <v>554</v>
      </c>
      <c r="G49" s="125">
        <v>10</v>
      </c>
      <c r="H49" s="201">
        <f>LOOKUP(G49,SCORE4!B:B,SCORE4!A:A)</f>
        <v>65</v>
      </c>
      <c r="I49" s="121"/>
      <c r="J49" s="176">
        <f>LOOKUP(I49,SCORE4!E:E,SCORE4!A:A)</f>
        <v>0</v>
      </c>
      <c r="K49" s="126">
        <v>3.4649999999999999</v>
      </c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>
        <v>3.9</v>
      </c>
      <c r="R49" s="201">
        <f>LOOKUP(Q49,SCORE4!H:H,SCORE4!G:G)</f>
        <v>75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140</v>
      </c>
    </row>
    <row r="50" spans="2:23" ht="21.95" customHeight="1" x14ac:dyDescent="0.3">
      <c r="B50" s="120">
        <v>42</v>
      </c>
      <c r="C50" s="267" t="s">
        <v>491</v>
      </c>
      <c r="D50" s="267">
        <v>2010</v>
      </c>
      <c r="E50" s="267">
        <v>402181</v>
      </c>
      <c r="F50" s="277" t="s">
        <v>555</v>
      </c>
      <c r="G50" s="125">
        <v>9.6</v>
      </c>
      <c r="H50" s="201">
        <f>LOOKUP(G50,SCORE4!B:B,SCORE4!A:A)</f>
        <v>75</v>
      </c>
      <c r="I50" s="121"/>
      <c r="J50" s="176">
        <f>LOOKUP(I50,SCORE4!E:E,SCORE4!A:A)</f>
        <v>0</v>
      </c>
      <c r="K50" s="126" t="s">
        <v>601</v>
      </c>
      <c r="L50" s="201">
        <f>IF(LEN(KOR!K50)=8,LOOKUP(SCORE3!N$2,SCORE4!C:C,SCORE4!A:A),LOOKUP(KOR!K50,SCORE4!C:C,SCORE4!A:A))</f>
        <v>90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>
        <v>4</v>
      </c>
      <c r="R50" s="201">
        <f>LOOKUP(Q50,SCORE4!H:H,SCORE4!G:G)</f>
        <v>80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245</v>
      </c>
    </row>
    <row r="51" spans="2:23" ht="21.95" customHeight="1" x14ac:dyDescent="0.3">
      <c r="B51" s="120">
        <v>43</v>
      </c>
      <c r="C51" s="267" t="s">
        <v>492</v>
      </c>
      <c r="D51" s="267">
        <v>2010</v>
      </c>
      <c r="E51" s="267">
        <v>402179</v>
      </c>
      <c r="F51" s="277" t="s">
        <v>555</v>
      </c>
      <c r="G51" s="125">
        <v>9.6</v>
      </c>
      <c r="H51" s="201">
        <f>LOOKUP(G51,SCORE4!B:B,SCORE4!A:A)</f>
        <v>75</v>
      </c>
      <c r="I51" s="121"/>
      <c r="J51" s="176">
        <f>LOOKUP(I51,SCORE4!E:E,SCORE4!A:A)</f>
        <v>0</v>
      </c>
      <c r="K51" s="126" t="s">
        <v>600</v>
      </c>
      <c r="L51" s="201">
        <f>IF(LEN(KOR!K51)=8,LOOKUP(SCORE3!N$2,SCORE4!C:C,SCORE4!A:A),LOOKUP(KOR!K51,SCORE4!C:C,SCORE4!A:A))</f>
        <v>50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>
        <v>3.55</v>
      </c>
      <c r="R51" s="201">
        <f>LOOKUP(Q51,SCORE4!H:H,SCORE4!G:G)</f>
        <v>65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190</v>
      </c>
    </row>
    <row r="52" spans="2:23" ht="21.95" customHeight="1" x14ac:dyDescent="0.3">
      <c r="B52" s="120">
        <v>44</v>
      </c>
      <c r="C52" s="266" t="s">
        <v>493</v>
      </c>
      <c r="D52" s="266">
        <v>2010</v>
      </c>
      <c r="E52" s="266">
        <v>400221</v>
      </c>
      <c r="F52" s="277" t="s">
        <v>555</v>
      </c>
      <c r="G52" s="125">
        <v>6</v>
      </c>
      <c r="H52" s="201">
        <f>LOOKUP(G52,SCORE4!B:B,SCORE4!A:A)</f>
        <v>110</v>
      </c>
      <c r="I52" s="121"/>
      <c r="J52" s="176">
        <f>LOOKUP(I52,SCORE4!E:E,SCORE4!A:A)</f>
        <v>0</v>
      </c>
      <c r="K52" s="126">
        <v>0</v>
      </c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>
        <v>0</v>
      </c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110</v>
      </c>
    </row>
    <row r="53" spans="2:23" ht="21.95" customHeight="1" x14ac:dyDescent="0.25">
      <c r="B53" s="120">
        <v>45</v>
      </c>
      <c r="C53" s="263" t="s">
        <v>494</v>
      </c>
      <c r="D53" s="263">
        <v>2010</v>
      </c>
      <c r="E53" s="263">
        <v>397162</v>
      </c>
      <c r="F53" s="277" t="s">
        <v>555</v>
      </c>
      <c r="G53" s="125">
        <v>8.6</v>
      </c>
      <c r="H53" s="201">
        <f>LOOKUP(G53,SCORE4!B:B,SCORE4!A:A)</f>
        <v>100</v>
      </c>
      <c r="I53" s="121"/>
      <c r="J53" s="176">
        <f>LOOKUP(I53,SCORE4!E:E,SCORE4!A:A)</f>
        <v>0</v>
      </c>
      <c r="K53" s="126" t="s">
        <v>599</v>
      </c>
      <c r="L53" s="201">
        <f>IF(LEN(KOR!K53)=8,LOOKUP(SCORE3!N$2,SCORE4!C:C,SCORE4!A:A),LOOKUP(KOR!K53,SCORE4!C:C,SCORE4!A:A))</f>
        <v>80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>
        <v>3.54</v>
      </c>
      <c r="R53" s="201">
        <f>LOOKUP(Q53,SCORE4!H:H,SCORE4!G:G)</f>
        <v>65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245</v>
      </c>
    </row>
    <row r="54" spans="2:23" ht="21.95" customHeight="1" x14ac:dyDescent="0.25">
      <c r="B54" s="120">
        <v>46</v>
      </c>
      <c r="C54" s="263" t="s">
        <v>495</v>
      </c>
      <c r="D54" s="263">
        <v>2010</v>
      </c>
      <c r="E54" s="263">
        <v>400220</v>
      </c>
      <c r="F54" s="277" t="s">
        <v>555</v>
      </c>
      <c r="G54" s="125">
        <v>6</v>
      </c>
      <c r="H54" s="201">
        <f>LOOKUP(G54,SCORE4!B:B,SCORE4!A:A)</f>
        <v>110</v>
      </c>
      <c r="I54" s="121"/>
      <c r="J54" s="176">
        <f>LOOKUP(I54,SCORE4!E:E,SCORE4!A:A)</f>
        <v>0</v>
      </c>
      <c r="K54" s="126">
        <v>0</v>
      </c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>
        <v>0</v>
      </c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110</v>
      </c>
    </row>
    <row r="55" spans="2:23" ht="21.95" customHeight="1" x14ac:dyDescent="0.25">
      <c r="B55" s="120">
        <v>47</v>
      </c>
      <c r="C55" s="263" t="s">
        <v>496</v>
      </c>
      <c r="D55" s="263">
        <v>2011</v>
      </c>
      <c r="E55" s="264" t="s">
        <v>548</v>
      </c>
      <c r="F55" s="277" t="s">
        <v>555</v>
      </c>
      <c r="G55" s="125">
        <v>8.8000000000000007</v>
      </c>
      <c r="H55" s="201">
        <f>LOOKUP(G55,SCORE4!B:B,SCORE4!A:A)</f>
        <v>95</v>
      </c>
      <c r="I55" s="121"/>
      <c r="J55" s="176">
        <f>LOOKUP(I55,SCORE4!E:E,SCORE4!A:A)</f>
        <v>0</v>
      </c>
      <c r="K55" s="126" t="s">
        <v>598</v>
      </c>
      <c r="L55" s="201">
        <f>IF(LEN(KOR!K55)=8,LOOKUP(SCORE3!N$2,SCORE4!C:C,SCORE4!A:A),LOOKUP(KOR!K55,SCORE4!C:C,SCORE4!A:A))</f>
        <v>95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>
        <v>3.42</v>
      </c>
      <c r="R55" s="201">
        <f>LOOKUP(Q55,SCORE4!H:H,SCORE4!G:G)</f>
        <v>60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250</v>
      </c>
    </row>
    <row r="56" spans="2:23" ht="21.95" customHeight="1" x14ac:dyDescent="0.25">
      <c r="B56" s="120">
        <v>48</v>
      </c>
      <c r="C56" s="264" t="s">
        <v>497</v>
      </c>
      <c r="D56" s="264">
        <v>2011</v>
      </c>
      <c r="E56" s="264" t="s">
        <v>548</v>
      </c>
      <c r="F56" s="277" t="s">
        <v>555</v>
      </c>
      <c r="G56" s="125">
        <v>9.1999999999999993</v>
      </c>
      <c r="H56" s="201">
        <f>LOOKUP(G56,SCORE4!B:B,SCORE4!A:A)</f>
        <v>85</v>
      </c>
      <c r="I56" s="121"/>
      <c r="J56" s="176">
        <f>LOOKUP(I56,SCORE4!E:E,SCORE4!A:A)</f>
        <v>0</v>
      </c>
      <c r="K56" s="126" t="s">
        <v>597</v>
      </c>
      <c r="L56" s="201">
        <f>IF(LEN(KOR!K56)=8,LOOKUP(SCORE3!N$2,SCORE4!C:C,SCORE4!A:A),LOOKUP(KOR!K56,SCORE4!C:C,SCORE4!A:A))</f>
        <v>110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>
        <v>4.0199999999999996</v>
      </c>
      <c r="R56" s="201">
        <f>LOOKUP(Q56,SCORE4!H:H,SCORE4!G:G)</f>
        <v>80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275</v>
      </c>
    </row>
    <row r="57" spans="2:23" ht="21.95" customHeight="1" x14ac:dyDescent="0.25">
      <c r="B57" s="120">
        <v>49</v>
      </c>
      <c r="C57" s="263" t="s">
        <v>498</v>
      </c>
      <c r="D57" s="263">
        <v>2011</v>
      </c>
      <c r="E57" s="263" t="s">
        <v>548</v>
      </c>
      <c r="F57" s="277" t="s">
        <v>555</v>
      </c>
      <c r="G57" s="125">
        <v>0</v>
      </c>
      <c r="H57" s="201">
        <f>LOOKUP(G57,SCORE4!B:B,SCORE4!A:A)</f>
        <v>0</v>
      </c>
      <c r="I57" s="121"/>
      <c r="J57" s="176">
        <f>LOOKUP(I57,SCORE4!E:E,SCORE4!A:A)</f>
        <v>0</v>
      </c>
      <c r="K57" s="126" t="s">
        <v>596</v>
      </c>
      <c r="L57" s="201">
        <f>IF(LEN(KOR!K57)=8,LOOKUP(SCORE3!N$2,SCORE4!C:C,SCORE4!A:A),LOOKUP(KOR!K57,SCORE4!C:C,SCORE4!A:A))</f>
        <v>90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>
        <v>0</v>
      </c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90</v>
      </c>
    </row>
    <row r="58" spans="2:23" ht="21.95" customHeight="1" x14ac:dyDescent="0.25">
      <c r="B58" s="120">
        <v>50</v>
      </c>
      <c r="C58" s="263" t="s">
        <v>499</v>
      </c>
      <c r="D58" s="263">
        <v>2011</v>
      </c>
      <c r="E58" s="263" t="s">
        <v>548</v>
      </c>
      <c r="F58" s="277" t="s">
        <v>555</v>
      </c>
      <c r="G58" s="125">
        <v>10.199999999999999</v>
      </c>
      <c r="H58" s="201">
        <f>LOOKUP(G58,SCORE4!B:B,SCORE4!A:A)</f>
        <v>60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>
        <v>3.49</v>
      </c>
      <c r="R58" s="201">
        <f>LOOKUP(Q58,SCORE4!H:H,SCORE4!G:G)</f>
        <v>60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120</v>
      </c>
    </row>
    <row r="59" spans="2:23" ht="21.95" customHeight="1" x14ac:dyDescent="0.25">
      <c r="B59" s="120">
        <v>51</v>
      </c>
      <c r="C59" s="263" t="s">
        <v>500</v>
      </c>
      <c r="D59" s="263">
        <v>2011</v>
      </c>
      <c r="E59" s="263" t="s">
        <v>548</v>
      </c>
      <c r="F59" s="277" t="s">
        <v>555</v>
      </c>
      <c r="G59" s="125">
        <v>10.5</v>
      </c>
      <c r="H59" s="201">
        <f>LOOKUP(G59,SCORE4!B:B,SCORE4!A:A)</f>
        <v>55</v>
      </c>
      <c r="I59" s="121"/>
      <c r="J59" s="176">
        <f>LOOKUP(I59,SCORE4!E:E,SCORE4!A:A)</f>
        <v>0</v>
      </c>
      <c r="K59" s="126">
        <v>0</v>
      </c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>
        <v>3.12</v>
      </c>
      <c r="R59" s="201">
        <f>LOOKUP(Q59,SCORE4!H:H,SCORE4!G:G)</f>
        <v>50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105</v>
      </c>
    </row>
    <row r="60" spans="2:23" ht="21.95" customHeight="1" x14ac:dyDescent="0.25">
      <c r="B60" s="120">
        <v>52</v>
      </c>
      <c r="C60" s="263" t="s">
        <v>501</v>
      </c>
      <c r="D60" s="263">
        <v>2011</v>
      </c>
      <c r="E60" s="263" t="s">
        <v>548</v>
      </c>
      <c r="F60" s="277" t="s">
        <v>555</v>
      </c>
      <c r="G60" s="125">
        <v>10.3</v>
      </c>
      <c r="H60" s="201">
        <f>LOOKUP(G60,SCORE4!B:B,SCORE4!A:A)</f>
        <v>60</v>
      </c>
      <c r="I60" s="121"/>
      <c r="J60" s="176">
        <f>LOOKUP(I60,SCORE4!E:E,SCORE4!A:A)</f>
        <v>0</v>
      </c>
      <c r="K60" s="126" t="s">
        <v>595</v>
      </c>
      <c r="L60" s="201">
        <f>IF(LEN(KOR!K60)=8,LOOKUP(SCORE3!N$2,SCORE4!C:C,SCORE4!A:A),LOOKUP(KOR!K60,SCORE4!C:C,SCORE4!A:A))</f>
        <v>55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>
        <v>3.63</v>
      </c>
      <c r="R60" s="201">
        <f>LOOKUP(Q60,SCORE4!H:H,SCORE4!G:G)</f>
        <v>65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180</v>
      </c>
    </row>
    <row r="61" spans="2:23" ht="21.95" customHeight="1" x14ac:dyDescent="0.25">
      <c r="B61" s="120">
        <v>53</v>
      </c>
      <c r="C61" s="263" t="s">
        <v>502</v>
      </c>
      <c r="D61" s="263">
        <v>2011</v>
      </c>
      <c r="E61" s="263" t="s">
        <v>548</v>
      </c>
      <c r="F61" s="277" t="s">
        <v>555</v>
      </c>
      <c r="G61" s="125">
        <v>10.3</v>
      </c>
      <c r="H61" s="201">
        <f>LOOKUP(G61,SCORE4!B:B,SCORE4!A:A)</f>
        <v>60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>
        <v>0</v>
      </c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60</v>
      </c>
    </row>
    <row r="62" spans="2:23" ht="21.95" customHeight="1" x14ac:dyDescent="0.25">
      <c r="B62" s="120">
        <v>54</v>
      </c>
      <c r="C62" s="263" t="s">
        <v>503</v>
      </c>
      <c r="D62" s="263">
        <v>2011</v>
      </c>
      <c r="E62" s="263" t="s">
        <v>548</v>
      </c>
      <c r="F62" s="277" t="s">
        <v>555</v>
      </c>
      <c r="G62" s="125">
        <v>0</v>
      </c>
      <c r="H62" s="201">
        <f>LOOKUP(G62,SCORE4!B:B,SCORE4!A:A)</f>
        <v>0</v>
      </c>
      <c r="I62" s="121"/>
      <c r="J62" s="176">
        <f>LOOKUP(I62,SCORE4!E:E,SCORE4!A:A)</f>
        <v>0</v>
      </c>
      <c r="K62" s="126" t="s">
        <v>565</v>
      </c>
      <c r="L62" s="201">
        <f>IF(LEN(KOR!K62)=8,LOOKUP(SCORE3!N$2,SCORE4!C:C,SCORE4!A:A),LOOKUP(KOR!K62,SCORE4!C:C,SCORE4!A:A))</f>
        <v>70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>
        <v>3.47</v>
      </c>
      <c r="R62" s="201">
        <f>LOOKUP(Q62,SCORE4!H:H,SCORE4!G:G)</f>
        <v>60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130</v>
      </c>
    </row>
    <row r="63" spans="2:23" ht="21.95" customHeight="1" x14ac:dyDescent="0.25">
      <c r="B63" s="120">
        <v>55</v>
      </c>
      <c r="C63" s="263" t="s">
        <v>504</v>
      </c>
      <c r="D63" s="263">
        <v>2011</v>
      </c>
      <c r="E63" s="263" t="s">
        <v>548</v>
      </c>
      <c r="F63" s="277" t="s">
        <v>555</v>
      </c>
      <c r="G63" s="125">
        <v>9.6</v>
      </c>
      <c r="H63" s="201">
        <f>LOOKUP(G63,SCORE4!B:B,SCORE4!A:A)</f>
        <v>75</v>
      </c>
      <c r="I63" s="121"/>
      <c r="J63" s="176">
        <f>LOOKUP(I63,SCORE4!E:E,SCORE4!A:A)</f>
        <v>0</v>
      </c>
      <c r="K63" s="126" t="s">
        <v>594</v>
      </c>
      <c r="L63" s="201">
        <f>IF(LEN(KOR!K63)=8,LOOKUP(SCORE3!N$2,SCORE4!C:C,SCORE4!A:A),LOOKUP(KOR!K63,SCORE4!C:C,SCORE4!A:A))</f>
        <v>55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>
        <v>2.87</v>
      </c>
      <c r="R63" s="201">
        <f>LOOKUP(Q63,SCORE4!H:H,SCORE4!G:G)</f>
        <v>40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170</v>
      </c>
    </row>
    <row r="64" spans="2:23" ht="21.95" customHeight="1" x14ac:dyDescent="0.25">
      <c r="B64" s="120">
        <v>56</v>
      </c>
      <c r="C64" s="263" t="s">
        <v>505</v>
      </c>
      <c r="D64" s="263">
        <v>2011</v>
      </c>
      <c r="E64" s="263" t="s">
        <v>548</v>
      </c>
      <c r="F64" s="277" t="s">
        <v>555</v>
      </c>
      <c r="G64" s="125">
        <v>9.1</v>
      </c>
      <c r="H64" s="201">
        <f>LOOKUP(G64,SCORE4!B:B,SCORE4!A:A)</f>
        <v>90</v>
      </c>
      <c r="I64" s="121"/>
      <c r="J64" s="176">
        <f>LOOKUP(I64,SCORE4!E:E,SCORE4!A:A)</f>
        <v>0</v>
      </c>
      <c r="K64" s="126" t="s">
        <v>566</v>
      </c>
      <c r="L64" s="201">
        <f>IF(LEN(KOR!K64)=8,LOOKUP(SCORE3!N$2,SCORE4!C:C,SCORE4!A:A),LOOKUP(KOR!K64,SCORE4!C:C,SCORE4!A:A))</f>
        <v>80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>
        <v>3.21</v>
      </c>
      <c r="R64" s="201">
        <f>LOOKUP(Q64,SCORE4!H:H,SCORE4!G:G)</f>
        <v>55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225</v>
      </c>
    </row>
    <row r="65" spans="2:23" ht="21.95" customHeight="1" x14ac:dyDescent="0.25">
      <c r="B65" s="120">
        <v>57</v>
      </c>
      <c r="C65" s="263" t="s">
        <v>506</v>
      </c>
      <c r="D65" s="263">
        <v>2011</v>
      </c>
      <c r="E65" s="263" t="s">
        <v>548</v>
      </c>
      <c r="F65" s="277" t="s">
        <v>555</v>
      </c>
      <c r="G65" s="125">
        <v>9.8000000000000007</v>
      </c>
      <c r="H65" s="201">
        <f>LOOKUP(G65,SCORE4!B:B,SCORE4!A:A)</f>
        <v>70</v>
      </c>
      <c r="I65" s="121"/>
      <c r="J65" s="176">
        <f>LOOKUP(I65,SCORE4!E:E,SCORE4!A:A)</f>
        <v>0</v>
      </c>
      <c r="K65" s="126" t="s">
        <v>593</v>
      </c>
      <c r="L65" s="201">
        <f>IF(LEN(KOR!K65)=8,LOOKUP(SCORE3!N$2,SCORE4!C:C,SCORE4!A:A),LOOKUP(KOR!K65,SCORE4!C:C,SCORE4!A:A))</f>
        <v>45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>
        <v>3.42</v>
      </c>
      <c r="R65" s="201">
        <f>LOOKUP(Q65,SCORE4!H:H,SCORE4!G:G)</f>
        <v>60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175</v>
      </c>
    </row>
    <row r="66" spans="2:23" ht="21.95" customHeight="1" x14ac:dyDescent="0.25">
      <c r="B66" s="120">
        <v>58</v>
      </c>
      <c r="C66" s="263" t="s">
        <v>507</v>
      </c>
      <c r="D66" s="263">
        <v>2010</v>
      </c>
      <c r="E66" s="263">
        <v>399723</v>
      </c>
      <c r="F66" s="280" t="s">
        <v>556</v>
      </c>
      <c r="G66" s="125">
        <v>8.6999999999999993</v>
      </c>
      <c r="H66" s="201">
        <f>LOOKUP(G66,SCORE4!B:B,SCORE4!A:A)</f>
        <v>100</v>
      </c>
      <c r="I66" s="121"/>
      <c r="J66" s="176">
        <f>LOOKUP(I66,SCORE4!E:E,SCORE4!A:A)</f>
        <v>0</v>
      </c>
      <c r="K66" s="126" t="s">
        <v>592</v>
      </c>
      <c r="L66" s="201">
        <f>IF(LEN(KOR!K66)=8,LOOKUP(SCORE3!N$2,SCORE4!C:C,SCORE4!A:A),LOOKUP(KOR!K66,SCORE4!C:C,SCORE4!A:A))</f>
        <v>90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>
        <v>4.3899999999999997</v>
      </c>
      <c r="R66" s="201">
        <f>LOOKUP(Q66,SCORE4!H:H,SCORE4!G:G)</f>
        <v>90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280</v>
      </c>
    </row>
    <row r="67" spans="2:23" ht="21.95" customHeight="1" x14ac:dyDescent="0.25">
      <c r="B67" s="120">
        <v>59</v>
      </c>
      <c r="C67" s="263" t="s">
        <v>508</v>
      </c>
      <c r="D67" s="263">
        <v>2010</v>
      </c>
      <c r="E67" s="263">
        <v>400338</v>
      </c>
      <c r="F67" s="280" t="s">
        <v>556</v>
      </c>
      <c r="G67" s="125">
        <v>0</v>
      </c>
      <c r="H67" s="201">
        <f>LOOKUP(G67,SCORE4!B:B,SCORE4!A:A)</f>
        <v>0</v>
      </c>
      <c r="I67" s="121"/>
      <c r="J67" s="176">
        <f>LOOKUP(I67,SCORE4!E:E,SCORE4!A:A)</f>
        <v>0</v>
      </c>
      <c r="K67" s="126">
        <v>0</v>
      </c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>
        <v>0</v>
      </c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 t="s">
        <v>509</v>
      </c>
      <c r="D68" s="263">
        <v>2010</v>
      </c>
      <c r="E68" s="263">
        <v>400034</v>
      </c>
      <c r="F68" s="280" t="s">
        <v>556</v>
      </c>
      <c r="G68" s="125">
        <v>10.6</v>
      </c>
      <c r="H68" s="201">
        <f>LOOKUP(G68,SCORE4!B:B,SCORE4!A:A)</f>
        <v>50</v>
      </c>
      <c r="I68" s="121"/>
      <c r="J68" s="176">
        <f>LOOKUP(I68,SCORE4!E:E,SCORE4!A:A)</f>
        <v>0</v>
      </c>
      <c r="K68" s="126" t="s">
        <v>591</v>
      </c>
      <c r="L68" s="201">
        <f>IF(LEN(KOR!K68)=8,LOOKUP(SCORE3!N$2,SCORE4!C:C,SCORE4!A:A),LOOKUP(KOR!K68,SCORE4!C:C,SCORE4!A:A))</f>
        <v>55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>
        <v>3.56</v>
      </c>
      <c r="R68" s="201">
        <f>LOOKUP(Q68,SCORE4!H:H,SCORE4!G:G)</f>
        <v>65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170</v>
      </c>
    </row>
    <row r="69" spans="2:23" ht="21.95" customHeight="1" x14ac:dyDescent="0.25">
      <c r="B69" s="120">
        <v>61</v>
      </c>
      <c r="C69" s="263" t="s">
        <v>510</v>
      </c>
      <c r="D69" s="263">
        <v>2010</v>
      </c>
      <c r="E69" s="263">
        <v>400035</v>
      </c>
      <c r="F69" s="280" t="s">
        <v>556</v>
      </c>
      <c r="G69" s="125">
        <v>9.5</v>
      </c>
      <c r="H69" s="201">
        <f>LOOKUP(G69,SCORE4!B:B,SCORE4!A:A)</f>
        <v>80</v>
      </c>
      <c r="I69" s="121"/>
      <c r="J69" s="176">
        <f>LOOKUP(I69,SCORE4!E:E,SCORE4!A:A)</f>
        <v>0</v>
      </c>
      <c r="K69" s="126" t="s">
        <v>590</v>
      </c>
      <c r="L69" s="201">
        <f>IF(LEN(KOR!K69)=8,LOOKUP(SCORE3!N$2,SCORE4!C:C,SCORE4!A:A),LOOKUP(KOR!K69,SCORE4!C:C,SCORE4!A:A))</f>
        <v>50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>
        <v>4.4800000000000004</v>
      </c>
      <c r="R69" s="201">
        <f>LOOKUP(Q69,SCORE4!H:H,SCORE4!G:G)</f>
        <v>95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225</v>
      </c>
    </row>
    <row r="70" spans="2:23" ht="21.95" customHeight="1" x14ac:dyDescent="0.25">
      <c r="B70" s="120">
        <v>62</v>
      </c>
      <c r="C70" s="263" t="s">
        <v>511</v>
      </c>
      <c r="D70" s="263">
        <v>2010</v>
      </c>
      <c r="E70" s="263">
        <v>403851</v>
      </c>
      <c r="F70" s="280" t="s">
        <v>556</v>
      </c>
      <c r="G70" s="125">
        <v>8.8000000000000007</v>
      </c>
      <c r="H70" s="201">
        <f>LOOKUP(G70,SCORE4!B:B,SCORE4!A:A)</f>
        <v>95</v>
      </c>
      <c r="I70" s="121"/>
      <c r="J70" s="176">
        <f>LOOKUP(I70,SCORE4!E:E,SCORE4!A:A)</f>
        <v>0</v>
      </c>
      <c r="K70" s="126" t="s">
        <v>589</v>
      </c>
      <c r="L70" s="201">
        <f>IF(LEN(KOR!K70)=8,LOOKUP(SCORE3!N$2,SCORE4!C:C,SCORE4!A:A),LOOKUP(KOR!K70,SCORE4!C:C,SCORE4!A:A))</f>
        <v>85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>
        <v>4.38</v>
      </c>
      <c r="R70" s="201">
        <f>LOOKUP(Q70,SCORE4!H:H,SCORE4!G:G)</f>
        <v>90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270</v>
      </c>
    </row>
    <row r="71" spans="2:23" ht="21.95" customHeight="1" x14ac:dyDescent="0.25">
      <c r="B71" s="120">
        <v>63</v>
      </c>
      <c r="C71" s="263" t="s">
        <v>512</v>
      </c>
      <c r="D71" s="263">
        <v>2011</v>
      </c>
      <c r="E71" s="263">
        <v>404604</v>
      </c>
      <c r="F71" s="280" t="s">
        <v>556</v>
      </c>
      <c r="G71" s="125">
        <v>9.3000000000000007</v>
      </c>
      <c r="H71" s="201">
        <f>LOOKUP(G71,SCORE4!B:B,SCORE4!A:A)</f>
        <v>85</v>
      </c>
      <c r="I71" s="121"/>
      <c r="J71" s="176">
        <f>LOOKUP(I71,SCORE4!E:E,SCORE4!A:A)</f>
        <v>0</v>
      </c>
      <c r="K71" s="126" t="s">
        <v>588</v>
      </c>
      <c r="L71" s="201">
        <f>IF(LEN(KOR!K71)=8,LOOKUP(SCORE3!N$2,SCORE4!C:C,SCORE4!A:A),LOOKUP(KOR!K71,SCORE4!C:C,SCORE4!A:A))</f>
        <v>55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>
        <v>3.37</v>
      </c>
      <c r="R71" s="201">
        <f>LOOKUP(Q71,SCORE4!H:H,SCORE4!G:G)</f>
        <v>60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200</v>
      </c>
    </row>
    <row r="72" spans="2:23" ht="21.95" customHeight="1" x14ac:dyDescent="0.25">
      <c r="B72" s="120">
        <v>64</v>
      </c>
      <c r="C72" s="263" t="s">
        <v>513</v>
      </c>
      <c r="D72" s="263">
        <v>2011</v>
      </c>
      <c r="E72" s="263">
        <v>404603</v>
      </c>
      <c r="F72" s="280" t="s">
        <v>556</v>
      </c>
      <c r="G72" s="125">
        <v>0</v>
      </c>
      <c r="H72" s="201">
        <f>LOOKUP(G72,SCORE4!B:B,SCORE4!A:A)</f>
        <v>0</v>
      </c>
      <c r="I72" s="121"/>
      <c r="J72" s="176">
        <f>LOOKUP(I72,SCORE4!E:E,SCORE4!A:A)</f>
        <v>0</v>
      </c>
      <c r="K72" s="126">
        <v>0</v>
      </c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>
        <v>0</v>
      </c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 t="s">
        <v>514</v>
      </c>
      <c r="D73" s="263">
        <v>2011</v>
      </c>
      <c r="E73" s="263">
        <v>404605</v>
      </c>
      <c r="F73" s="280" t="s">
        <v>556</v>
      </c>
      <c r="G73" s="125">
        <v>10.4</v>
      </c>
      <c r="H73" s="201">
        <f>LOOKUP(G73,SCORE4!B:B,SCORE4!A:A)</f>
        <v>55</v>
      </c>
      <c r="I73" s="121"/>
      <c r="J73" s="176">
        <f>LOOKUP(I73,SCORE4!E:E,SCORE4!A:A)</f>
        <v>0</v>
      </c>
      <c r="K73" s="126" t="s">
        <v>587</v>
      </c>
      <c r="L73" s="201">
        <f>IF(LEN(KOR!K73)=8,LOOKUP(SCORE3!N$2,SCORE4!C:C,SCORE4!A:A),LOOKUP(KOR!K73,SCORE4!C:C,SCORE4!A:A))</f>
        <v>25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>
        <v>3.34</v>
      </c>
      <c r="R73" s="201">
        <f>LOOKUP(Q73,SCORE4!H:H,SCORE4!G:G)</f>
        <v>55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135</v>
      </c>
    </row>
    <row r="74" spans="2:23" ht="21.95" customHeight="1" x14ac:dyDescent="0.25">
      <c r="B74" s="120">
        <v>66</v>
      </c>
      <c r="C74" s="263" t="s">
        <v>515</v>
      </c>
      <c r="D74" s="263">
        <v>2011</v>
      </c>
      <c r="E74" s="263">
        <v>405584</v>
      </c>
      <c r="F74" s="280" t="s">
        <v>556</v>
      </c>
      <c r="G74" s="125">
        <v>10.199999999999999</v>
      </c>
      <c r="H74" s="201">
        <f>LOOKUP(G74,SCORE4!B:B,SCORE4!A:A)</f>
        <v>60</v>
      </c>
      <c r="I74" s="121"/>
      <c r="J74" s="176">
        <f>LOOKUP(I74,SCORE4!E:E,SCORE4!A:A)</f>
        <v>0</v>
      </c>
      <c r="K74" s="126" t="s">
        <v>586</v>
      </c>
      <c r="L74" s="201">
        <f>IF(LEN(KOR!K74)=8,LOOKUP(SCORE3!N$2,SCORE4!C:C,SCORE4!A:A),LOOKUP(KOR!K74,SCORE4!C:C,SCORE4!A:A))</f>
        <v>40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>
        <v>3.28</v>
      </c>
      <c r="R74" s="201">
        <f>LOOKUP(Q74,SCORE4!H:H,SCORE4!G:G)</f>
        <v>55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155</v>
      </c>
    </row>
    <row r="75" spans="2:23" ht="21.95" customHeight="1" x14ac:dyDescent="0.25">
      <c r="B75" s="120">
        <v>67</v>
      </c>
      <c r="C75" s="263" t="s">
        <v>516</v>
      </c>
      <c r="D75" s="263">
        <v>2011</v>
      </c>
      <c r="E75" s="263">
        <v>405590</v>
      </c>
      <c r="F75" s="280" t="s">
        <v>556</v>
      </c>
      <c r="G75" s="125">
        <v>10.8</v>
      </c>
      <c r="H75" s="201">
        <f>LOOKUP(G75,SCORE4!B:B,SCORE4!A:A)</f>
        <v>45</v>
      </c>
      <c r="I75" s="121"/>
      <c r="J75" s="176">
        <f>LOOKUP(I75,SCORE4!E:E,SCORE4!A:A)</f>
        <v>0</v>
      </c>
      <c r="K75" s="126" t="s">
        <v>567</v>
      </c>
      <c r="L75" s="201">
        <f>IF(LEN(KOR!K75)=8,LOOKUP(SCORE3!N$2,SCORE4!C:C,SCORE4!A:A),LOOKUP(KOR!K75,SCORE4!C:C,SCORE4!A:A))</f>
        <v>60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>
        <v>3.39</v>
      </c>
      <c r="R75" s="201">
        <f>LOOKUP(Q75,SCORE4!H:H,SCORE4!G:G)</f>
        <v>60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165</v>
      </c>
    </row>
    <row r="76" spans="2:23" ht="21.95" customHeight="1" x14ac:dyDescent="0.25">
      <c r="B76" s="120">
        <v>68</v>
      </c>
      <c r="C76" s="263" t="s">
        <v>517</v>
      </c>
      <c r="D76" s="263">
        <v>2011</v>
      </c>
      <c r="E76" s="263">
        <v>405583</v>
      </c>
      <c r="F76" s="280" t="s">
        <v>556</v>
      </c>
      <c r="G76" s="125">
        <v>9</v>
      </c>
      <c r="H76" s="201">
        <f>LOOKUP(G76,SCORE4!B:B,SCORE4!A:A)</f>
        <v>90</v>
      </c>
      <c r="I76" s="121"/>
      <c r="J76" s="176">
        <f>LOOKUP(I76,SCORE4!E:E,SCORE4!A:A)</f>
        <v>0</v>
      </c>
      <c r="K76" s="126" t="s">
        <v>585</v>
      </c>
      <c r="L76" s="201">
        <f>IF(LEN(KOR!K76)=8,LOOKUP(SCORE3!N$2,SCORE4!C:C,SCORE4!A:A),LOOKUP(KOR!K76,SCORE4!C:C,SCORE4!A:A))</f>
        <v>30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>
        <v>3.43</v>
      </c>
      <c r="R76" s="201">
        <f>LOOKUP(Q76,SCORE4!H:H,SCORE4!G:G)</f>
        <v>60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180</v>
      </c>
    </row>
    <row r="77" spans="2:23" ht="21.95" customHeight="1" x14ac:dyDescent="0.25">
      <c r="B77" s="120">
        <v>69</v>
      </c>
      <c r="C77" s="263" t="s">
        <v>518</v>
      </c>
      <c r="D77" s="263">
        <v>2011</v>
      </c>
      <c r="E77" s="263">
        <v>405587</v>
      </c>
      <c r="F77" s="280" t="s">
        <v>556</v>
      </c>
      <c r="G77" s="125">
        <v>0</v>
      </c>
      <c r="H77" s="201">
        <f>LOOKUP(G77,SCORE4!B:B,SCORE4!A:A)</f>
        <v>0</v>
      </c>
      <c r="I77" s="121"/>
      <c r="J77" s="176">
        <f>LOOKUP(I77,SCORE4!E:E,SCORE4!A:A)</f>
        <v>0</v>
      </c>
      <c r="K77" s="126">
        <v>0</v>
      </c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>
        <v>0</v>
      </c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 t="s">
        <v>519</v>
      </c>
      <c r="D78" s="263">
        <v>2011</v>
      </c>
      <c r="E78" s="263">
        <v>404382</v>
      </c>
      <c r="F78" s="280" t="s">
        <v>556</v>
      </c>
      <c r="G78" s="125">
        <v>9.9</v>
      </c>
      <c r="H78" s="201">
        <f>LOOKUP(G78,SCORE4!B:B,SCORE4!A:A)</f>
        <v>70</v>
      </c>
      <c r="I78" s="121"/>
      <c r="J78" s="176">
        <f>LOOKUP(I78,SCORE4!E:E,SCORE4!A:A)</f>
        <v>0</v>
      </c>
      <c r="K78" s="126" t="s">
        <v>584</v>
      </c>
      <c r="L78" s="201">
        <f>IF(LEN(KOR!K78)=8,LOOKUP(SCORE3!N$2,SCORE4!C:C,SCORE4!A:A),LOOKUP(KOR!K78,SCORE4!C:C,SCORE4!A:A))</f>
        <v>45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>
        <v>3.59</v>
      </c>
      <c r="R78" s="201">
        <f>LOOKUP(Q78,SCORE4!H:H,SCORE4!G:G)</f>
        <v>65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180</v>
      </c>
    </row>
    <row r="79" spans="2:23" ht="21.95" customHeight="1" x14ac:dyDescent="0.25">
      <c r="B79" s="120">
        <v>71</v>
      </c>
      <c r="C79" s="263" t="s">
        <v>520</v>
      </c>
      <c r="D79" s="263">
        <v>2011</v>
      </c>
      <c r="E79" s="263">
        <v>404384</v>
      </c>
      <c r="F79" s="280" t="s">
        <v>556</v>
      </c>
      <c r="G79" s="125">
        <v>9.9</v>
      </c>
      <c r="H79" s="201">
        <f>LOOKUP(G79,SCORE4!B:B,SCORE4!A:A)</f>
        <v>70</v>
      </c>
      <c r="I79" s="121"/>
      <c r="J79" s="176">
        <f>LOOKUP(I79,SCORE4!E:E,SCORE4!A:A)</f>
        <v>0</v>
      </c>
      <c r="K79" s="126" t="s">
        <v>568</v>
      </c>
      <c r="L79" s="201">
        <f>IF(LEN(KOR!K79)=8,LOOKUP(SCORE3!N$2,SCORE4!C:C,SCORE4!A:A),LOOKUP(KOR!K79,SCORE4!C:C,SCORE4!A:A))</f>
        <v>70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>
        <v>2.75</v>
      </c>
      <c r="R79" s="201">
        <f>LOOKUP(Q79,SCORE4!H:H,SCORE4!G:G)</f>
        <v>35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175</v>
      </c>
    </row>
    <row r="80" spans="2:23" ht="21.95" customHeight="1" x14ac:dyDescent="0.25">
      <c r="B80" s="120">
        <v>72</v>
      </c>
      <c r="C80" s="263" t="s">
        <v>521</v>
      </c>
      <c r="D80" s="263">
        <v>2011</v>
      </c>
      <c r="E80" s="263">
        <v>404389</v>
      </c>
      <c r="F80" s="280" t="s">
        <v>556</v>
      </c>
      <c r="G80" s="125">
        <v>11.8</v>
      </c>
      <c r="H80" s="201">
        <f>LOOKUP(G80,SCORE4!B:B,SCORE4!A:A)</f>
        <v>20</v>
      </c>
      <c r="I80" s="121"/>
      <c r="J80" s="176">
        <f>LOOKUP(I80,SCORE4!E:E,SCORE4!A:A)</f>
        <v>0</v>
      </c>
      <c r="K80" s="126">
        <v>0</v>
      </c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>
        <v>2.63</v>
      </c>
      <c r="R80" s="201">
        <f>LOOKUP(Q80,SCORE4!H:H,SCORE4!G:G)</f>
        <v>35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55</v>
      </c>
    </row>
    <row r="81" spans="2:23" ht="21.95" customHeight="1" x14ac:dyDescent="0.25">
      <c r="B81" s="120">
        <v>73</v>
      </c>
      <c r="C81" s="263" t="s">
        <v>522</v>
      </c>
      <c r="D81" s="263">
        <v>2011</v>
      </c>
      <c r="E81" s="263">
        <v>406539</v>
      </c>
      <c r="F81" s="280" t="s">
        <v>556</v>
      </c>
      <c r="G81" s="125">
        <v>11.2</v>
      </c>
      <c r="H81" s="201">
        <f>LOOKUP(G81,SCORE4!B:B,SCORE4!A:A)</f>
        <v>35</v>
      </c>
      <c r="I81" s="121"/>
      <c r="J81" s="176">
        <f>LOOKUP(I81,SCORE4!E:E,SCORE4!A:A)</f>
        <v>0</v>
      </c>
      <c r="K81" s="126">
        <v>0</v>
      </c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>
        <v>1.61</v>
      </c>
      <c r="R81" s="201">
        <f>LOOKUP(Q81,SCORE4!H:H,SCORE4!G:G)</f>
        <v>10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45</v>
      </c>
    </row>
    <row r="82" spans="2:23" ht="21.95" customHeight="1" x14ac:dyDescent="0.25">
      <c r="B82" s="120">
        <v>74</v>
      </c>
      <c r="C82" s="263" t="s">
        <v>523</v>
      </c>
      <c r="D82" s="263">
        <v>2011</v>
      </c>
      <c r="E82" s="263">
        <v>406537</v>
      </c>
      <c r="F82" s="280" t="s">
        <v>556</v>
      </c>
      <c r="G82" s="125">
        <v>10.8</v>
      </c>
      <c r="H82" s="201">
        <f>LOOKUP(G82,SCORE4!B:B,SCORE4!A:A)</f>
        <v>45</v>
      </c>
      <c r="I82" s="121"/>
      <c r="J82" s="176">
        <f>LOOKUP(I82,SCORE4!E:E,SCORE4!A:A)</f>
        <v>0</v>
      </c>
      <c r="K82" s="126" t="s">
        <v>583</v>
      </c>
      <c r="L82" s="201">
        <f>IF(LEN(KOR!K82)=8,LOOKUP(SCORE3!N$2,SCORE4!C:C,SCORE4!A:A),LOOKUP(KOR!K82,SCORE4!C:C,SCORE4!A:A))</f>
        <v>45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>
        <v>2.95</v>
      </c>
      <c r="R82" s="201">
        <f>LOOKUP(Q82,SCORE4!H:H,SCORE4!G:G)</f>
        <v>45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135</v>
      </c>
    </row>
    <row r="83" spans="2:23" ht="21.95" customHeight="1" x14ac:dyDescent="0.25">
      <c r="B83" s="120">
        <v>75</v>
      </c>
      <c r="C83" s="263" t="s">
        <v>524</v>
      </c>
      <c r="D83" s="263">
        <v>2011</v>
      </c>
      <c r="E83" s="263">
        <v>406536</v>
      </c>
      <c r="F83" s="280" t="s">
        <v>556</v>
      </c>
      <c r="G83" s="125">
        <v>0</v>
      </c>
      <c r="H83" s="201">
        <f>LOOKUP(G83,SCORE4!B:B,SCORE4!A:A)</f>
        <v>0</v>
      </c>
      <c r="I83" s="121"/>
      <c r="J83" s="176">
        <f>LOOKUP(I83,SCORE4!E:E,SCORE4!A:A)</f>
        <v>0</v>
      </c>
      <c r="K83" s="126">
        <v>0</v>
      </c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>
        <v>0</v>
      </c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 t="s">
        <v>525</v>
      </c>
      <c r="D84" s="263">
        <v>2011</v>
      </c>
      <c r="E84" s="267" t="s">
        <v>548</v>
      </c>
      <c r="F84" s="280" t="s">
        <v>556</v>
      </c>
      <c r="G84" s="125">
        <v>0</v>
      </c>
      <c r="H84" s="201">
        <f>LOOKUP(G84,SCORE4!B:B,SCORE4!A:A)</f>
        <v>0</v>
      </c>
      <c r="I84" s="121"/>
      <c r="J84" s="176">
        <f>LOOKUP(I84,SCORE4!E:E,SCORE4!A:A)</f>
        <v>0</v>
      </c>
      <c r="K84" s="126">
        <v>0</v>
      </c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>
        <v>0</v>
      </c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 t="s">
        <v>526</v>
      </c>
      <c r="D85" s="264">
        <v>2010</v>
      </c>
      <c r="E85" s="267">
        <v>398729</v>
      </c>
      <c r="F85" s="277" t="s">
        <v>557</v>
      </c>
      <c r="G85" s="125">
        <v>0</v>
      </c>
      <c r="H85" s="201">
        <f>LOOKUP(G85,SCORE4!B:B,SCORE4!A:A)</f>
        <v>0</v>
      </c>
      <c r="I85" s="121"/>
      <c r="J85" s="176">
        <f>LOOKUP(I85,SCORE4!E:E,SCORE4!A:A)</f>
        <v>0</v>
      </c>
      <c r="K85" s="126">
        <v>0</v>
      </c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>
        <v>0</v>
      </c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 t="s">
        <v>527</v>
      </c>
      <c r="D86" s="263">
        <v>2010</v>
      </c>
      <c r="E86" s="263">
        <v>388536</v>
      </c>
      <c r="F86" s="277" t="s">
        <v>557</v>
      </c>
      <c r="G86" s="125">
        <v>0</v>
      </c>
      <c r="H86" s="201">
        <f>LOOKUP(G86,SCORE4!B:B,SCORE4!A:A)</f>
        <v>0</v>
      </c>
      <c r="I86" s="121"/>
      <c r="J86" s="176">
        <f>LOOKUP(I86,SCORE4!E:E,SCORE4!A:A)</f>
        <v>0</v>
      </c>
      <c r="K86" s="126">
        <v>0</v>
      </c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>
        <v>0</v>
      </c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 t="s">
        <v>528</v>
      </c>
      <c r="D87" s="263">
        <v>2011</v>
      </c>
      <c r="E87" s="263" t="s">
        <v>549</v>
      </c>
      <c r="F87" s="277" t="s">
        <v>557</v>
      </c>
      <c r="G87" s="125">
        <v>10.1</v>
      </c>
      <c r="H87" s="201">
        <f>LOOKUP(G87,SCORE4!B:B,SCORE4!A:A)</f>
        <v>65</v>
      </c>
      <c r="I87" s="121"/>
      <c r="J87" s="176">
        <f>LOOKUP(I87,SCORE4!E:E,SCORE4!A:A)</f>
        <v>0</v>
      </c>
      <c r="K87" s="126" t="s">
        <v>582</v>
      </c>
      <c r="L87" s="201">
        <f>IF(LEN(KOR!K87)=8,LOOKUP(SCORE3!N$2,SCORE4!C:C,SCORE4!A:A),LOOKUP(KOR!K87,SCORE4!C:C,SCORE4!A:A))</f>
        <v>65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>
        <v>3.28</v>
      </c>
      <c r="R87" s="201">
        <f>LOOKUP(Q87,SCORE4!H:H,SCORE4!G:G)</f>
        <v>55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185</v>
      </c>
    </row>
    <row r="88" spans="2:23" ht="21.95" customHeight="1" x14ac:dyDescent="0.25">
      <c r="B88" s="120">
        <v>80</v>
      </c>
      <c r="C88" s="263" t="s">
        <v>529</v>
      </c>
      <c r="D88" s="263">
        <v>2011</v>
      </c>
      <c r="E88" s="263">
        <v>387799</v>
      </c>
      <c r="F88" s="277" t="s">
        <v>558</v>
      </c>
      <c r="G88" s="125">
        <v>10.4</v>
      </c>
      <c r="H88" s="201">
        <f>LOOKUP(G88,SCORE4!B:B,SCORE4!A:A)</f>
        <v>55</v>
      </c>
      <c r="I88" s="121"/>
      <c r="J88" s="176">
        <f>LOOKUP(I88,SCORE4!E:E,SCORE4!A:A)</f>
        <v>0</v>
      </c>
      <c r="K88" s="126" t="s">
        <v>581</v>
      </c>
      <c r="L88" s="201">
        <f>IF(LEN(KOR!K88)=8,LOOKUP(SCORE3!N$2,SCORE4!C:C,SCORE4!A:A),LOOKUP(KOR!K88,SCORE4!C:C,SCORE4!A:A))</f>
        <v>60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>
        <v>3.22</v>
      </c>
      <c r="R88" s="201">
        <f>LOOKUP(Q88,SCORE4!H:H,SCORE4!G:G)</f>
        <v>55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170</v>
      </c>
    </row>
    <row r="89" spans="2:23" ht="21.95" customHeight="1" x14ac:dyDescent="0.25">
      <c r="B89" s="120">
        <v>81</v>
      </c>
      <c r="C89" s="263" t="s">
        <v>530</v>
      </c>
      <c r="D89" s="263">
        <v>2010</v>
      </c>
      <c r="E89" s="263">
        <v>399872</v>
      </c>
      <c r="F89" s="277" t="s">
        <v>558</v>
      </c>
      <c r="G89" s="125">
        <v>10.199999999999999</v>
      </c>
      <c r="H89" s="201">
        <f>LOOKUP(G89,SCORE4!B:B,SCORE4!A:A)</f>
        <v>60</v>
      </c>
      <c r="I89" s="121"/>
      <c r="J89" s="176">
        <f>LOOKUP(I89,SCORE4!E:E,SCORE4!A:A)</f>
        <v>0</v>
      </c>
      <c r="K89" s="126" t="s">
        <v>580</v>
      </c>
      <c r="L89" s="201">
        <f>IF(LEN(KOR!K89)=8,LOOKUP(SCORE3!N$2,SCORE4!C:C,SCORE4!A:A),LOOKUP(KOR!K89,SCORE4!C:C,SCORE4!A:A))</f>
        <v>60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>
        <v>3.42</v>
      </c>
      <c r="R89" s="201">
        <f>LOOKUP(Q89,SCORE4!H:H,SCORE4!G:G)</f>
        <v>60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180</v>
      </c>
    </row>
    <row r="90" spans="2:23" ht="21.95" customHeight="1" x14ac:dyDescent="0.25">
      <c r="B90" s="120">
        <v>82</v>
      </c>
      <c r="C90" s="263" t="s">
        <v>531</v>
      </c>
      <c r="D90" s="263">
        <v>2010</v>
      </c>
      <c r="E90" s="263">
        <v>399874</v>
      </c>
      <c r="F90" s="277" t="s">
        <v>558</v>
      </c>
      <c r="G90" s="125">
        <v>8.9</v>
      </c>
      <c r="H90" s="201">
        <f>LOOKUP(G90,SCORE4!B:B,SCORE4!A:A)</f>
        <v>95</v>
      </c>
      <c r="I90" s="121"/>
      <c r="J90" s="176">
        <f>LOOKUP(I90,SCORE4!E:E,SCORE4!A:A)</f>
        <v>0</v>
      </c>
      <c r="K90" s="126" t="s">
        <v>579</v>
      </c>
      <c r="L90" s="201">
        <f>IF(LEN(KOR!K90)=8,LOOKUP(SCORE3!N$2,SCORE4!C:C,SCORE4!A:A),LOOKUP(KOR!K90,SCORE4!C:C,SCORE4!A:A))</f>
        <v>75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>
        <v>4.16</v>
      </c>
      <c r="R90" s="201">
        <f>LOOKUP(Q90,SCORE4!H:H,SCORE4!G:G)</f>
        <v>85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255</v>
      </c>
    </row>
    <row r="91" spans="2:23" ht="21.95" customHeight="1" x14ac:dyDescent="0.25">
      <c r="B91" s="120">
        <v>83</v>
      </c>
      <c r="C91" s="263" t="s">
        <v>532</v>
      </c>
      <c r="D91" s="263">
        <v>2010</v>
      </c>
      <c r="E91" s="263">
        <v>399873</v>
      </c>
      <c r="F91" s="277" t="s">
        <v>558</v>
      </c>
      <c r="G91" s="125">
        <v>10.199999999999999</v>
      </c>
      <c r="H91" s="201">
        <f>LOOKUP(G91,SCORE4!B:B,SCORE4!A:A)</f>
        <v>60</v>
      </c>
      <c r="I91" s="121"/>
      <c r="J91" s="176">
        <f>LOOKUP(I91,SCORE4!E:E,SCORE4!A:A)</f>
        <v>0</v>
      </c>
      <c r="K91" s="126" t="s">
        <v>578</v>
      </c>
      <c r="L91" s="201">
        <f>IF(LEN(KOR!K91)=8,LOOKUP(SCORE3!N$2,SCORE4!C:C,SCORE4!A:A),LOOKUP(KOR!K91,SCORE4!C:C,SCORE4!A:A))</f>
        <v>65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>
        <v>3.52</v>
      </c>
      <c r="R91" s="201">
        <f>LOOKUP(Q91,SCORE4!H:H,SCORE4!G:G)</f>
        <v>65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190</v>
      </c>
    </row>
    <row r="92" spans="2:23" ht="21.95" customHeight="1" x14ac:dyDescent="0.25">
      <c r="B92" s="120">
        <v>84</v>
      </c>
      <c r="C92" s="263" t="s">
        <v>533</v>
      </c>
      <c r="D92" s="263">
        <v>2010</v>
      </c>
      <c r="E92" s="263">
        <v>387792</v>
      </c>
      <c r="F92" s="277" t="s">
        <v>558</v>
      </c>
      <c r="G92" s="125">
        <v>10</v>
      </c>
      <c r="H92" s="201">
        <f>LOOKUP(G92,SCORE4!B:B,SCORE4!A:A)</f>
        <v>65</v>
      </c>
      <c r="I92" s="121"/>
      <c r="J92" s="176">
        <f>LOOKUP(I92,SCORE4!E:E,SCORE4!A:A)</f>
        <v>0</v>
      </c>
      <c r="K92" s="126" t="s">
        <v>569</v>
      </c>
      <c r="L92" s="201">
        <f>IF(LEN(KOR!K92)=8,LOOKUP(SCORE3!N$2,SCORE4!C:C,SCORE4!A:A),LOOKUP(KOR!K92,SCORE4!C:C,SCORE4!A:A))</f>
        <v>40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>
        <v>4.1500000000000004</v>
      </c>
      <c r="R92" s="201">
        <f>LOOKUP(Q92,SCORE4!H:H,SCORE4!G:G)</f>
        <v>85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190</v>
      </c>
    </row>
    <row r="93" spans="2:23" ht="21.95" customHeight="1" x14ac:dyDescent="0.25">
      <c r="B93" s="120">
        <v>85</v>
      </c>
      <c r="C93" s="263" t="s">
        <v>534</v>
      </c>
      <c r="D93" s="263">
        <v>2010</v>
      </c>
      <c r="E93" s="263">
        <v>399870</v>
      </c>
      <c r="F93" s="277" t="s">
        <v>558</v>
      </c>
      <c r="G93" s="125">
        <v>9</v>
      </c>
      <c r="H93" s="201">
        <f>LOOKUP(G93,SCORE4!B:B,SCORE4!A:A)</f>
        <v>90</v>
      </c>
      <c r="I93" s="121"/>
      <c r="J93" s="176">
        <f>LOOKUP(I93,SCORE4!E:E,SCORE4!A:A)</f>
        <v>0</v>
      </c>
      <c r="K93" s="126" t="s">
        <v>577</v>
      </c>
      <c r="L93" s="201">
        <f>IF(LEN(KOR!K93)=8,LOOKUP(SCORE3!N$2,SCORE4!C:C,SCORE4!A:A),LOOKUP(KOR!K93,SCORE4!C:C,SCORE4!A:A))</f>
        <v>75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>
        <v>3.9</v>
      </c>
      <c r="R93" s="201">
        <f>LOOKUP(Q93,SCORE4!H:H,SCORE4!G:G)</f>
        <v>75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240</v>
      </c>
    </row>
    <row r="94" spans="2:23" ht="21.95" customHeight="1" x14ac:dyDescent="0.25">
      <c r="B94" s="120">
        <v>86</v>
      </c>
      <c r="C94" s="263" t="s">
        <v>535</v>
      </c>
      <c r="D94" s="263">
        <v>2010</v>
      </c>
      <c r="E94" s="263">
        <v>402268</v>
      </c>
      <c r="F94" s="277" t="s">
        <v>558</v>
      </c>
      <c r="G94" s="125">
        <v>9.9</v>
      </c>
      <c r="H94" s="201">
        <f>LOOKUP(G94,SCORE4!B:B,SCORE4!A:A)</f>
        <v>70</v>
      </c>
      <c r="I94" s="121"/>
      <c r="J94" s="176">
        <f>LOOKUP(I94,SCORE4!E:E,SCORE4!A:A)</f>
        <v>0</v>
      </c>
      <c r="K94" s="126" t="s">
        <v>576</v>
      </c>
      <c r="L94" s="201">
        <f>IF(LEN(KOR!K94)=8,LOOKUP(SCORE3!N$2,SCORE4!C:C,SCORE4!A:A),LOOKUP(KOR!K94,SCORE4!C:C,SCORE4!A:A))</f>
        <v>85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>
        <v>2.15</v>
      </c>
      <c r="R94" s="201">
        <f>LOOKUP(Q94,SCORE4!H:H,SCORE4!G:G)</f>
        <v>15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170</v>
      </c>
    </row>
    <row r="95" spans="2:23" ht="21.95" customHeight="1" x14ac:dyDescent="0.25">
      <c r="B95" s="120">
        <v>87</v>
      </c>
      <c r="C95" s="263" t="s">
        <v>536</v>
      </c>
      <c r="D95" s="263">
        <v>2010</v>
      </c>
      <c r="E95" s="263">
        <v>399874</v>
      </c>
      <c r="F95" s="277" t="s">
        <v>558</v>
      </c>
      <c r="G95" s="125">
        <v>0</v>
      </c>
      <c r="H95" s="201">
        <f>LOOKUP(G95,SCORE4!B:B,SCORE4!A:A)</f>
        <v>0</v>
      </c>
      <c r="I95" s="121"/>
      <c r="J95" s="176">
        <f>LOOKUP(I95,SCORE4!E:E,SCORE4!A:A)</f>
        <v>0</v>
      </c>
      <c r="K95" s="126">
        <v>0</v>
      </c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>
        <v>0</v>
      </c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 t="s">
        <v>537</v>
      </c>
      <c r="D96" s="263">
        <v>2010</v>
      </c>
      <c r="E96" s="263">
        <v>399875</v>
      </c>
      <c r="F96" s="277" t="s">
        <v>558</v>
      </c>
      <c r="G96" s="125">
        <v>10.4</v>
      </c>
      <c r="H96" s="201">
        <f>LOOKUP(G96,SCORE4!B:B,SCORE4!A:A)</f>
        <v>55</v>
      </c>
      <c r="I96" s="121"/>
      <c r="J96" s="176">
        <f>LOOKUP(I96,SCORE4!E:E,SCORE4!A:A)</f>
        <v>0</v>
      </c>
      <c r="K96" s="126">
        <v>3.173</v>
      </c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>
        <v>3.06</v>
      </c>
      <c r="R96" s="201">
        <f>LOOKUP(Q96,SCORE4!H:H,SCORE4!G:G)</f>
        <v>50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105</v>
      </c>
    </row>
    <row r="97" spans="2:23" ht="21.95" customHeight="1" x14ac:dyDescent="0.25">
      <c r="B97" s="120">
        <v>89</v>
      </c>
      <c r="C97" s="268" t="s">
        <v>538</v>
      </c>
      <c r="D97" s="268">
        <v>2010</v>
      </c>
      <c r="E97" s="268">
        <v>399871</v>
      </c>
      <c r="F97" s="277" t="s">
        <v>558</v>
      </c>
      <c r="G97" s="125">
        <v>0</v>
      </c>
      <c r="H97" s="201">
        <f>LOOKUP(G97,SCORE4!B:B,SCORE4!A:A)</f>
        <v>0</v>
      </c>
      <c r="I97" s="121"/>
      <c r="J97" s="176">
        <f>LOOKUP(I97,SCORE4!E:E,SCORE4!A:A)</f>
        <v>0</v>
      </c>
      <c r="K97" s="126">
        <v>0</v>
      </c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>
        <v>0</v>
      </c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 t="s">
        <v>539</v>
      </c>
      <c r="D98" s="268">
        <v>2010</v>
      </c>
      <c r="E98" s="268">
        <v>399868</v>
      </c>
      <c r="F98" s="277" t="s">
        <v>558</v>
      </c>
      <c r="G98" s="125">
        <v>11.2</v>
      </c>
      <c r="H98" s="201">
        <f>LOOKUP(G98,SCORE4!B:B,SCORE4!A:A)</f>
        <v>35</v>
      </c>
      <c r="I98" s="121"/>
      <c r="J98" s="176">
        <f>LOOKUP(I98,SCORE4!E:E,SCORE4!A:A)</f>
        <v>0</v>
      </c>
      <c r="K98" s="126" t="s">
        <v>575</v>
      </c>
      <c r="L98" s="201">
        <f>IF(LEN(KOR!K98)=8,LOOKUP(SCORE3!N$2,SCORE4!C:C,SCORE4!A:A),LOOKUP(KOR!K98,SCORE4!C:C,SCORE4!A:A))</f>
        <v>65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>
        <v>2.77</v>
      </c>
      <c r="R98" s="201">
        <f>LOOKUP(Q98,SCORE4!H:H,SCORE4!G:G)</f>
        <v>40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140</v>
      </c>
    </row>
    <row r="99" spans="2:23" ht="21.95" customHeight="1" x14ac:dyDescent="0.25">
      <c r="B99" s="120">
        <v>91</v>
      </c>
      <c r="C99" s="268" t="s">
        <v>540</v>
      </c>
      <c r="D99" s="268">
        <v>2010</v>
      </c>
      <c r="E99" s="268">
        <v>401813</v>
      </c>
      <c r="F99" s="277" t="s">
        <v>558</v>
      </c>
      <c r="G99" s="125">
        <v>11</v>
      </c>
      <c r="H99" s="201">
        <f>LOOKUP(G99,SCORE4!B:B,SCORE4!A:A)</f>
        <v>40</v>
      </c>
      <c r="I99" s="121"/>
      <c r="J99" s="176">
        <f>LOOKUP(I99,SCORE4!E:E,SCORE4!A:A)</f>
        <v>0</v>
      </c>
      <c r="K99" s="126" t="s">
        <v>574</v>
      </c>
      <c r="L99" s="201">
        <f>IF(LEN(KOR!K99)=8,LOOKUP(SCORE3!N$2,SCORE4!C:C,SCORE4!A:A),LOOKUP(KOR!K99,SCORE4!C:C,SCORE4!A:A))</f>
        <v>30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>
        <v>2.65</v>
      </c>
      <c r="R99" s="201">
        <f>LOOKUP(Q99,SCORE4!H:H,SCORE4!G:G)</f>
        <v>35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105</v>
      </c>
    </row>
    <row r="100" spans="2:23" ht="21.95" customHeight="1" x14ac:dyDescent="0.25">
      <c r="B100" s="120">
        <v>92</v>
      </c>
      <c r="C100" s="268" t="s">
        <v>541</v>
      </c>
      <c r="D100" s="268">
        <v>2010</v>
      </c>
      <c r="E100" s="268">
        <v>399877</v>
      </c>
      <c r="F100" s="277" t="s">
        <v>558</v>
      </c>
      <c r="G100" s="125">
        <v>0</v>
      </c>
      <c r="H100" s="201">
        <f>LOOKUP(G100,SCORE4!B:B,SCORE4!A:A)</f>
        <v>0</v>
      </c>
      <c r="I100" s="121"/>
      <c r="J100" s="176">
        <f>LOOKUP(I100,SCORE4!E:E,SCORE4!A:A)</f>
        <v>0</v>
      </c>
      <c r="K100" s="126">
        <v>0</v>
      </c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>
        <v>0</v>
      </c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 t="s">
        <v>542</v>
      </c>
      <c r="D101" s="268">
        <v>2011</v>
      </c>
      <c r="E101" s="268" t="s">
        <v>550</v>
      </c>
      <c r="F101" s="277" t="s">
        <v>558</v>
      </c>
      <c r="G101" s="125">
        <v>9.6</v>
      </c>
      <c r="H101" s="201">
        <f>LOOKUP(G101,SCORE4!B:B,SCORE4!A:A)</f>
        <v>75</v>
      </c>
      <c r="I101" s="121"/>
      <c r="J101" s="176">
        <f>LOOKUP(I101,SCORE4!E:E,SCORE4!A:A)</f>
        <v>0</v>
      </c>
      <c r="K101" s="126" t="s">
        <v>573</v>
      </c>
      <c r="L101" s="201">
        <f>IF(LEN(KOR!K101)=8,LOOKUP(SCORE3!N$2,SCORE4!C:C,SCORE4!A:A),LOOKUP(KOR!K101,SCORE4!C:C,SCORE4!A:A))</f>
        <v>70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>
        <v>3.73</v>
      </c>
      <c r="R101" s="201">
        <f>LOOKUP(Q101,SCORE4!H:H,SCORE4!G:G)</f>
        <v>70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215</v>
      </c>
    </row>
    <row r="102" spans="2:23" ht="21.95" customHeight="1" x14ac:dyDescent="0.25">
      <c r="B102" s="120">
        <v>94</v>
      </c>
      <c r="C102" s="268" t="s">
        <v>543</v>
      </c>
      <c r="D102" s="268">
        <v>2011</v>
      </c>
      <c r="E102" s="268" t="s">
        <v>550</v>
      </c>
      <c r="F102" s="277" t="s">
        <v>558</v>
      </c>
      <c r="G102" s="125">
        <v>13.3</v>
      </c>
      <c r="H102" s="201">
        <f>LOOKUP(G102,SCORE4!B:B,SCORE4!A:A)</f>
        <v>10</v>
      </c>
      <c r="I102" s="121"/>
      <c r="J102" s="176">
        <f>LOOKUP(I102,SCORE4!E:E,SCORE4!A:A)</f>
        <v>0</v>
      </c>
      <c r="K102" s="126">
        <v>0</v>
      </c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>
        <v>2.11</v>
      </c>
      <c r="R102" s="201">
        <f>LOOKUP(Q102,SCORE4!H:H,SCORE4!G:G)</f>
        <v>15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25</v>
      </c>
    </row>
    <row r="103" spans="2:23" ht="21.95" customHeight="1" x14ac:dyDescent="0.25">
      <c r="B103" s="120">
        <v>95</v>
      </c>
      <c r="C103" s="268" t="s">
        <v>544</v>
      </c>
      <c r="D103" s="268">
        <v>2011</v>
      </c>
      <c r="E103" s="268" t="s">
        <v>550</v>
      </c>
      <c r="F103" s="277" t="s">
        <v>558</v>
      </c>
      <c r="G103" s="125">
        <v>9.6999999999999993</v>
      </c>
      <c r="H103" s="201">
        <f>LOOKUP(G103,SCORE4!B:B,SCORE4!A:A)</f>
        <v>75</v>
      </c>
      <c r="I103" s="121"/>
      <c r="J103" s="176">
        <f>LOOKUP(I103,SCORE4!E:E,SCORE4!A:A)</f>
        <v>0</v>
      </c>
      <c r="K103" s="126" t="s">
        <v>572</v>
      </c>
      <c r="L103" s="201">
        <f>IF(LEN(KOR!K103)=8,LOOKUP(SCORE3!N$2,SCORE4!C:C,SCORE4!A:A),LOOKUP(KOR!K103,SCORE4!C:C,SCORE4!A:A))</f>
        <v>65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>
        <v>1.96</v>
      </c>
      <c r="R103" s="201">
        <f>LOOKUP(Q103,SCORE4!H:H,SCORE4!G:G)</f>
        <v>10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150</v>
      </c>
    </row>
    <row r="104" spans="2:23" ht="21.95" customHeight="1" x14ac:dyDescent="0.25">
      <c r="B104" s="120">
        <v>96</v>
      </c>
      <c r="C104" s="268" t="s">
        <v>545</v>
      </c>
      <c r="D104" s="268">
        <v>2011</v>
      </c>
      <c r="E104" s="268" t="s">
        <v>550</v>
      </c>
      <c r="F104" s="277" t="s">
        <v>558</v>
      </c>
      <c r="G104" s="125">
        <v>11.6</v>
      </c>
      <c r="H104" s="201">
        <f>LOOKUP(G104,SCORE4!B:B,SCORE4!A:A)</f>
        <v>25</v>
      </c>
      <c r="I104" s="121"/>
      <c r="J104" s="176">
        <f>LOOKUP(I104,SCORE4!E:E,SCORE4!A:A)</f>
        <v>0</v>
      </c>
      <c r="K104" s="126" t="s">
        <v>571</v>
      </c>
      <c r="L104" s="201">
        <f>IF(LEN(KOR!K104)=8,LOOKUP(SCORE3!N$2,SCORE4!C:C,SCORE4!A:A),LOOKUP(KOR!K104,SCORE4!C:C,SCORE4!A:A))</f>
        <v>35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>
        <v>3.26</v>
      </c>
      <c r="R104" s="201">
        <f>LOOKUP(Q104,SCORE4!H:H,SCORE4!G:G)</f>
        <v>55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115</v>
      </c>
    </row>
    <row r="105" spans="2:23" ht="21.95" customHeight="1" x14ac:dyDescent="0.25">
      <c r="B105" s="120">
        <v>97</v>
      </c>
      <c r="C105" s="268" t="s">
        <v>546</v>
      </c>
      <c r="D105" s="268">
        <v>2011</v>
      </c>
      <c r="E105" s="268" t="s">
        <v>550</v>
      </c>
      <c r="F105" s="277" t="s">
        <v>558</v>
      </c>
      <c r="G105" s="125">
        <v>11.5</v>
      </c>
      <c r="H105" s="201">
        <f>LOOKUP(G105,SCORE4!B:B,SCORE4!A:A)</f>
        <v>30</v>
      </c>
      <c r="I105" s="121"/>
      <c r="J105" s="176">
        <f>LOOKUP(I105,SCORE4!E:E,SCORE4!A:A)</f>
        <v>0</v>
      </c>
      <c r="K105" s="126" t="s">
        <v>570</v>
      </c>
      <c r="L105" s="201">
        <f>IF(LEN(KOR!K105)=8,LOOKUP(SCORE3!N$2,SCORE4!C:C,SCORE4!A:A),LOOKUP(KOR!K105,SCORE4!C:C,SCORE4!A:A))</f>
        <v>50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>
        <v>2.96</v>
      </c>
      <c r="R105" s="201">
        <f>LOOKUP(Q105,SCORE4!H:H,SCORE4!G:G)</f>
        <v>45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125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1ED3-8FC0-49D7-83EC-10F8F666064B}">
  <dimension ref="A1:V80"/>
  <sheetViews>
    <sheetView topLeftCell="F1" workbookViewId="0">
      <selection activeCell="R84" sqref="R84"/>
    </sheetView>
  </sheetViews>
  <sheetFormatPr defaultRowHeight="15" x14ac:dyDescent="0.25"/>
  <cols>
    <col min="2" max="2" width="29.42578125" customWidth="1"/>
    <col min="5" max="5" width="27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25">
      <c r="A2">
        <v>58</v>
      </c>
      <c r="B2" t="s">
        <v>507</v>
      </c>
      <c r="C2">
        <v>2010</v>
      </c>
      <c r="D2">
        <v>399723</v>
      </c>
      <c r="E2" t="s">
        <v>556</v>
      </c>
      <c r="F2">
        <v>8.6999999999999993</v>
      </c>
      <c r="G2">
        <v>100</v>
      </c>
      <c r="I2">
        <v>0</v>
      </c>
      <c r="J2" t="s">
        <v>592</v>
      </c>
      <c r="K2">
        <v>90</v>
      </c>
      <c r="M2">
        <v>0</v>
      </c>
      <c r="O2">
        <v>0</v>
      </c>
      <c r="P2">
        <v>4.3899999999999997</v>
      </c>
      <c r="Q2">
        <v>90</v>
      </c>
      <c r="S2">
        <v>0</v>
      </c>
      <c r="U2">
        <v>0</v>
      </c>
      <c r="V2">
        <v>280</v>
      </c>
    </row>
    <row r="3" spans="1:22" x14ac:dyDescent="0.25">
      <c r="A3">
        <v>48</v>
      </c>
      <c r="B3" t="s">
        <v>497</v>
      </c>
      <c r="C3">
        <v>2011</v>
      </c>
      <c r="D3" t="s">
        <v>548</v>
      </c>
      <c r="E3" t="s">
        <v>555</v>
      </c>
      <c r="F3">
        <v>9.1999999999999993</v>
      </c>
      <c r="G3">
        <v>85</v>
      </c>
      <c r="I3">
        <v>0</v>
      </c>
      <c r="J3" t="s">
        <v>597</v>
      </c>
      <c r="K3">
        <v>110</v>
      </c>
      <c r="M3">
        <v>0</v>
      </c>
      <c r="O3">
        <v>0</v>
      </c>
      <c r="P3">
        <v>4.0199999999999996</v>
      </c>
      <c r="Q3">
        <v>80</v>
      </c>
      <c r="S3">
        <v>0</v>
      </c>
      <c r="U3">
        <v>0</v>
      </c>
      <c r="V3">
        <v>275</v>
      </c>
    </row>
    <row r="4" spans="1:22" x14ac:dyDescent="0.25">
      <c r="A4">
        <v>18</v>
      </c>
      <c r="B4" t="s">
        <v>467</v>
      </c>
      <c r="C4">
        <v>2010</v>
      </c>
      <c r="D4" t="s">
        <v>547</v>
      </c>
      <c r="E4" t="s">
        <v>551</v>
      </c>
      <c r="F4">
        <v>8.8000000000000007</v>
      </c>
      <c r="G4">
        <v>95</v>
      </c>
      <c r="I4">
        <v>0</v>
      </c>
      <c r="J4" t="s">
        <v>615</v>
      </c>
      <c r="K4">
        <v>100</v>
      </c>
      <c r="M4">
        <v>0</v>
      </c>
      <c r="O4">
        <v>0</v>
      </c>
      <c r="P4">
        <v>3.9</v>
      </c>
      <c r="Q4">
        <v>75</v>
      </c>
      <c r="S4">
        <v>0</v>
      </c>
      <c r="U4">
        <v>0</v>
      </c>
      <c r="V4">
        <v>270</v>
      </c>
    </row>
    <row r="5" spans="1:22" x14ac:dyDescent="0.25">
      <c r="A5">
        <v>62</v>
      </c>
      <c r="B5" t="s">
        <v>511</v>
      </c>
      <c r="C5">
        <v>2010</v>
      </c>
      <c r="D5">
        <v>403851</v>
      </c>
      <c r="E5" t="s">
        <v>556</v>
      </c>
      <c r="F5">
        <v>8.8000000000000007</v>
      </c>
      <c r="G5">
        <v>95</v>
      </c>
      <c r="I5">
        <v>0</v>
      </c>
      <c r="J5" t="s">
        <v>589</v>
      </c>
      <c r="K5">
        <v>85</v>
      </c>
      <c r="M5">
        <v>0</v>
      </c>
      <c r="O5">
        <v>0</v>
      </c>
      <c r="P5">
        <v>4.38</v>
      </c>
      <c r="Q5">
        <v>90</v>
      </c>
      <c r="S5">
        <v>0</v>
      </c>
      <c r="U5">
        <v>0</v>
      </c>
      <c r="V5">
        <v>270</v>
      </c>
    </row>
    <row r="6" spans="1:22" x14ac:dyDescent="0.25">
      <c r="A6">
        <v>8</v>
      </c>
      <c r="B6" t="s">
        <v>457</v>
      </c>
      <c r="C6">
        <v>2010</v>
      </c>
      <c r="D6">
        <v>403400</v>
      </c>
      <c r="E6" t="s">
        <v>551</v>
      </c>
      <c r="F6">
        <v>8.6999999999999993</v>
      </c>
      <c r="G6">
        <v>100</v>
      </c>
      <c r="I6">
        <v>0</v>
      </c>
      <c r="J6" t="s">
        <v>623</v>
      </c>
      <c r="K6">
        <v>80</v>
      </c>
      <c r="M6">
        <v>0</v>
      </c>
      <c r="O6">
        <v>0</v>
      </c>
      <c r="P6">
        <v>4.16</v>
      </c>
      <c r="Q6">
        <v>85</v>
      </c>
      <c r="S6">
        <v>0</v>
      </c>
      <c r="U6">
        <v>0</v>
      </c>
      <c r="V6">
        <v>265</v>
      </c>
    </row>
    <row r="7" spans="1:22" x14ac:dyDescent="0.25">
      <c r="A7">
        <v>15</v>
      </c>
      <c r="B7" t="s">
        <v>464</v>
      </c>
      <c r="C7">
        <v>2010</v>
      </c>
      <c r="D7">
        <v>405278</v>
      </c>
      <c r="E7" t="s">
        <v>551</v>
      </c>
      <c r="F7">
        <v>8.6999999999999993</v>
      </c>
      <c r="G7">
        <v>100</v>
      </c>
      <c r="I7">
        <v>0</v>
      </c>
      <c r="J7" t="s">
        <v>617</v>
      </c>
      <c r="K7">
        <v>75</v>
      </c>
      <c r="M7">
        <v>0</v>
      </c>
      <c r="O7">
        <v>0</v>
      </c>
      <c r="P7">
        <v>4.03</v>
      </c>
      <c r="Q7">
        <v>80</v>
      </c>
      <c r="S7">
        <v>0</v>
      </c>
      <c r="U7">
        <v>0</v>
      </c>
      <c r="V7">
        <v>255</v>
      </c>
    </row>
    <row r="8" spans="1:22" x14ac:dyDescent="0.25">
      <c r="A8">
        <v>16</v>
      </c>
      <c r="B8" t="s">
        <v>465</v>
      </c>
      <c r="C8">
        <v>2010</v>
      </c>
      <c r="D8">
        <v>179</v>
      </c>
      <c r="E8" t="s">
        <v>551</v>
      </c>
      <c r="F8">
        <v>9.1</v>
      </c>
      <c r="G8">
        <v>90</v>
      </c>
      <c r="I8">
        <v>0</v>
      </c>
      <c r="J8" t="s">
        <v>614</v>
      </c>
      <c r="K8">
        <v>85</v>
      </c>
      <c r="M8">
        <v>0</v>
      </c>
      <c r="O8">
        <v>0</v>
      </c>
      <c r="P8">
        <v>4</v>
      </c>
      <c r="Q8">
        <v>80</v>
      </c>
      <c r="S8">
        <v>0</v>
      </c>
      <c r="U8">
        <v>0</v>
      </c>
      <c r="V8">
        <v>255</v>
      </c>
    </row>
    <row r="9" spans="1:22" x14ac:dyDescent="0.25">
      <c r="A9">
        <v>82</v>
      </c>
      <c r="B9" t="s">
        <v>531</v>
      </c>
      <c r="C9">
        <v>2010</v>
      </c>
      <c r="D9">
        <v>399874</v>
      </c>
      <c r="E9" t="s">
        <v>558</v>
      </c>
      <c r="F9">
        <v>8.9</v>
      </c>
      <c r="G9">
        <v>95</v>
      </c>
      <c r="I9">
        <v>0</v>
      </c>
      <c r="J9" t="s">
        <v>579</v>
      </c>
      <c r="K9">
        <v>75</v>
      </c>
      <c r="M9">
        <v>0</v>
      </c>
      <c r="O9">
        <v>0</v>
      </c>
      <c r="P9">
        <v>4.16</v>
      </c>
      <c r="Q9">
        <v>85</v>
      </c>
      <c r="S9">
        <v>0</v>
      </c>
      <c r="U9">
        <v>0</v>
      </c>
      <c r="V9">
        <v>255</v>
      </c>
    </row>
    <row r="10" spans="1:22" x14ac:dyDescent="0.25">
      <c r="A10">
        <v>20</v>
      </c>
      <c r="B10" t="s">
        <v>469</v>
      </c>
      <c r="C10">
        <v>2010</v>
      </c>
      <c r="D10">
        <v>399222</v>
      </c>
      <c r="E10" t="s">
        <v>552</v>
      </c>
      <c r="F10">
        <v>8.6999999999999993</v>
      </c>
      <c r="G10">
        <v>100</v>
      </c>
      <c r="I10">
        <v>0</v>
      </c>
      <c r="J10" t="s">
        <v>562</v>
      </c>
      <c r="K10">
        <v>75</v>
      </c>
      <c r="M10">
        <v>0</v>
      </c>
      <c r="O10">
        <v>0</v>
      </c>
      <c r="P10">
        <v>3.82</v>
      </c>
      <c r="Q10">
        <v>75</v>
      </c>
      <c r="S10">
        <v>0</v>
      </c>
      <c r="U10">
        <v>0</v>
      </c>
      <c r="V10">
        <v>250</v>
      </c>
    </row>
    <row r="11" spans="1:22" x14ac:dyDescent="0.25">
      <c r="A11">
        <v>47</v>
      </c>
      <c r="B11" t="s">
        <v>496</v>
      </c>
      <c r="C11">
        <v>2011</v>
      </c>
      <c r="D11" t="s">
        <v>548</v>
      </c>
      <c r="E11" t="s">
        <v>555</v>
      </c>
      <c r="F11">
        <v>8.8000000000000007</v>
      </c>
      <c r="G11">
        <v>95</v>
      </c>
      <c r="I11">
        <v>0</v>
      </c>
      <c r="J11" t="s">
        <v>598</v>
      </c>
      <c r="K11">
        <v>95</v>
      </c>
      <c r="M11">
        <v>0</v>
      </c>
      <c r="O11">
        <v>0</v>
      </c>
      <c r="P11">
        <v>3.42</v>
      </c>
      <c r="Q11">
        <v>60</v>
      </c>
      <c r="S11">
        <v>0</v>
      </c>
      <c r="U11">
        <v>0</v>
      </c>
      <c r="V11">
        <v>250</v>
      </c>
    </row>
    <row r="12" spans="1:22" x14ac:dyDescent="0.25">
      <c r="A12">
        <v>42</v>
      </c>
      <c r="B12" t="s">
        <v>491</v>
      </c>
      <c r="C12">
        <v>2010</v>
      </c>
      <c r="D12">
        <v>402181</v>
      </c>
      <c r="E12" t="s">
        <v>555</v>
      </c>
      <c r="F12">
        <v>9.6</v>
      </c>
      <c r="G12">
        <v>75</v>
      </c>
      <c r="I12">
        <v>0</v>
      </c>
      <c r="J12" t="s">
        <v>601</v>
      </c>
      <c r="K12">
        <v>90</v>
      </c>
      <c r="M12">
        <v>0</v>
      </c>
      <c r="O12">
        <v>0</v>
      </c>
      <c r="P12">
        <v>4</v>
      </c>
      <c r="Q12">
        <v>80</v>
      </c>
      <c r="S12">
        <v>0</v>
      </c>
      <c r="U12">
        <v>0</v>
      </c>
      <c r="V12">
        <v>245</v>
      </c>
    </row>
    <row r="13" spans="1:22" x14ac:dyDescent="0.25">
      <c r="A13">
        <v>45</v>
      </c>
      <c r="B13" t="s">
        <v>494</v>
      </c>
      <c r="C13">
        <v>2010</v>
      </c>
      <c r="D13">
        <v>397162</v>
      </c>
      <c r="E13" t="s">
        <v>555</v>
      </c>
      <c r="F13">
        <v>8.6</v>
      </c>
      <c r="G13">
        <v>100</v>
      </c>
      <c r="I13">
        <v>0</v>
      </c>
      <c r="J13" t="s">
        <v>599</v>
      </c>
      <c r="K13">
        <v>80</v>
      </c>
      <c r="M13">
        <v>0</v>
      </c>
      <c r="O13">
        <v>0</v>
      </c>
      <c r="P13">
        <v>3.54</v>
      </c>
      <c r="Q13">
        <v>65</v>
      </c>
      <c r="S13">
        <v>0</v>
      </c>
      <c r="U13">
        <v>0</v>
      </c>
      <c r="V13">
        <v>245</v>
      </c>
    </row>
    <row r="14" spans="1:22" x14ac:dyDescent="0.25">
      <c r="A14">
        <v>5</v>
      </c>
      <c r="B14" t="s">
        <v>454</v>
      </c>
      <c r="C14">
        <v>2011</v>
      </c>
      <c r="D14">
        <v>405276</v>
      </c>
      <c r="E14" t="s">
        <v>551</v>
      </c>
      <c r="F14">
        <v>8.9</v>
      </c>
      <c r="G14">
        <v>95</v>
      </c>
      <c r="I14">
        <v>0</v>
      </c>
      <c r="J14" t="s">
        <v>560</v>
      </c>
      <c r="K14">
        <v>80</v>
      </c>
      <c r="M14">
        <v>0</v>
      </c>
      <c r="O14">
        <v>0</v>
      </c>
      <c r="P14">
        <v>3.6</v>
      </c>
      <c r="Q14">
        <v>65</v>
      </c>
      <c r="S14">
        <v>0</v>
      </c>
      <c r="U14">
        <v>0</v>
      </c>
      <c r="V14">
        <v>240</v>
      </c>
    </row>
    <row r="15" spans="1:22" x14ac:dyDescent="0.25">
      <c r="A15">
        <v>10</v>
      </c>
      <c r="B15" t="s">
        <v>459</v>
      </c>
      <c r="C15">
        <v>2011</v>
      </c>
      <c r="D15">
        <v>368</v>
      </c>
      <c r="E15" t="s">
        <v>551</v>
      </c>
      <c r="F15">
        <v>9.1999999999999993</v>
      </c>
      <c r="G15">
        <v>85</v>
      </c>
      <c r="I15">
        <v>0</v>
      </c>
      <c r="J15" t="s">
        <v>621</v>
      </c>
      <c r="K15">
        <v>80</v>
      </c>
      <c r="M15">
        <v>0</v>
      </c>
      <c r="O15">
        <v>0</v>
      </c>
      <c r="P15">
        <v>3.95</v>
      </c>
      <c r="Q15">
        <v>75</v>
      </c>
      <c r="S15">
        <v>0</v>
      </c>
      <c r="U15">
        <v>0</v>
      </c>
      <c r="V15">
        <v>240</v>
      </c>
    </row>
    <row r="16" spans="1:22" x14ac:dyDescent="0.25">
      <c r="A16">
        <v>12</v>
      </c>
      <c r="B16" t="s">
        <v>461</v>
      </c>
      <c r="C16">
        <v>2010</v>
      </c>
      <c r="D16">
        <v>403401</v>
      </c>
      <c r="E16" t="s">
        <v>551</v>
      </c>
      <c r="F16">
        <v>9.1</v>
      </c>
      <c r="G16">
        <v>90</v>
      </c>
      <c r="I16">
        <v>0</v>
      </c>
      <c r="J16" t="s">
        <v>620</v>
      </c>
      <c r="K16">
        <v>70</v>
      </c>
      <c r="M16">
        <v>0</v>
      </c>
      <c r="O16">
        <v>0</v>
      </c>
      <c r="P16">
        <v>4.0999999999999996</v>
      </c>
      <c r="Q16">
        <v>80</v>
      </c>
      <c r="S16">
        <v>0</v>
      </c>
      <c r="U16">
        <v>0</v>
      </c>
      <c r="V16">
        <v>240</v>
      </c>
    </row>
    <row r="17" spans="1:22" x14ac:dyDescent="0.25">
      <c r="A17">
        <v>19</v>
      </c>
      <c r="B17" t="s">
        <v>468</v>
      </c>
      <c r="C17">
        <v>2010</v>
      </c>
      <c r="D17">
        <v>399221</v>
      </c>
      <c r="E17" t="s">
        <v>552</v>
      </c>
      <c r="F17">
        <v>9.3000000000000007</v>
      </c>
      <c r="G17">
        <v>85</v>
      </c>
      <c r="I17">
        <v>0</v>
      </c>
      <c r="J17" t="s">
        <v>614</v>
      </c>
      <c r="K17">
        <v>85</v>
      </c>
      <c r="M17">
        <v>0</v>
      </c>
      <c r="O17">
        <v>0</v>
      </c>
      <c r="P17">
        <v>3.71</v>
      </c>
      <c r="Q17">
        <v>70</v>
      </c>
      <c r="S17">
        <v>0</v>
      </c>
      <c r="U17">
        <v>0</v>
      </c>
      <c r="V17">
        <v>240</v>
      </c>
    </row>
    <row r="18" spans="1:22" x14ac:dyDescent="0.25">
      <c r="A18">
        <v>85</v>
      </c>
      <c r="B18" t="s">
        <v>534</v>
      </c>
      <c r="C18">
        <v>2010</v>
      </c>
      <c r="D18">
        <v>399870</v>
      </c>
      <c r="E18" t="s">
        <v>558</v>
      </c>
      <c r="F18">
        <v>9</v>
      </c>
      <c r="G18">
        <v>90</v>
      </c>
      <c r="I18">
        <v>0</v>
      </c>
      <c r="J18" t="s">
        <v>577</v>
      </c>
      <c r="K18">
        <v>75</v>
      </c>
      <c r="M18">
        <v>0</v>
      </c>
      <c r="O18">
        <v>0</v>
      </c>
      <c r="P18">
        <v>3.9</v>
      </c>
      <c r="Q18">
        <v>75</v>
      </c>
      <c r="S18">
        <v>0</v>
      </c>
      <c r="U18">
        <v>0</v>
      </c>
      <c r="V18">
        <v>240</v>
      </c>
    </row>
    <row r="19" spans="1:22" x14ac:dyDescent="0.25">
      <c r="A19">
        <v>22</v>
      </c>
      <c r="B19" t="s">
        <v>471</v>
      </c>
      <c r="C19">
        <v>2010</v>
      </c>
      <c r="D19">
        <v>399225</v>
      </c>
      <c r="E19" t="s">
        <v>552</v>
      </c>
      <c r="F19">
        <v>9.6</v>
      </c>
      <c r="G19">
        <v>75</v>
      </c>
      <c r="I19">
        <v>0</v>
      </c>
      <c r="J19" t="s">
        <v>563</v>
      </c>
      <c r="K19">
        <v>85</v>
      </c>
      <c r="M19">
        <v>0</v>
      </c>
      <c r="O19">
        <v>0</v>
      </c>
      <c r="P19">
        <v>3.86</v>
      </c>
      <c r="Q19">
        <v>75</v>
      </c>
      <c r="S19">
        <v>0</v>
      </c>
      <c r="U19">
        <v>0</v>
      </c>
      <c r="V19">
        <v>235</v>
      </c>
    </row>
    <row r="20" spans="1:22" x14ac:dyDescent="0.25">
      <c r="A20">
        <v>9</v>
      </c>
      <c r="B20" t="s">
        <v>458</v>
      </c>
      <c r="C20">
        <v>2010</v>
      </c>
      <c r="D20" t="s">
        <v>547</v>
      </c>
      <c r="E20" t="s">
        <v>551</v>
      </c>
      <c r="F20">
        <v>9.1</v>
      </c>
      <c r="G20">
        <v>90</v>
      </c>
      <c r="I20">
        <v>0</v>
      </c>
      <c r="J20" t="s">
        <v>622</v>
      </c>
      <c r="K20">
        <v>70</v>
      </c>
      <c r="M20">
        <v>0</v>
      </c>
      <c r="O20">
        <v>0</v>
      </c>
      <c r="P20">
        <v>3.67</v>
      </c>
      <c r="Q20">
        <v>70</v>
      </c>
      <c r="S20">
        <v>0</v>
      </c>
      <c r="U20">
        <v>0</v>
      </c>
      <c r="V20">
        <v>230</v>
      </c>
    </row>
    <row r="21" spans="1:22" x14ac:dyDescent="0.25">
      <c r="A21">
        <v>17</v>
      </c>
      <c r="B21" t="s">
        <v>466</v>
      </c>
      <c r="C21">
        <v>2010</v>
      </c>
      <c r="D21">
        <v>401408</v>
      </c>
      <c r="E21" t="s">
        <v>551</v>
      </c>
      <c r="F21">
        <v>9</v>
      </c>
      <c r="G21">
        <v>90</v>
      </c>
      <c r="I21">
        <v>0</v>
      </c>
      <c r="J21" t="s">
        <v>616</v>
      </c>
      <c r="K21">
        <v>70</v>
      </c>
      <c r="M21">
        <v>0</v>
      </c>
      <c r="O21">
        <v>0</v>
      </c>
      <c r="P21">
        <v>3.55</v>
      </c>
      <c r="Q21">
        <v>65</v>
      </c>
      <c r="S21">
        <v>0</v>
      </c>
      <c r="U21">
        <v>0</v>
      </c>
      <c r="V21">
        <v>225</v>
      </c>
    </row>
    <row r="22" spans="1:22" x14ac:dyDescent="0.25">
      <c r="A22">
        <v>26</v>
      </c>
      <c r="B22" t="s">
        <v>475</v>
      </c>
      <c r="C22">
        <v>2011</v>
      </c>
      <c r="D22">
        <v>406827</v>
      </c>
      <c r="E22" t="s">
        <v>552</v>
      </c>
      <c r="F22">
        <v>9.8000000000000007</v>
      </c>
      <c r="G22">
        <v>70</v>
      </c>
      <c r="I22">
        <v>0</v>
      </c>
      <c r="J22" t="s">
        <v>610</v>
      </c>
      <c r="K22">
        <v>95</v>
      </c>
      <c r="M22">
        <v>0</v>
      </c>
      <c r="O22">
        <v>0</v>
      </c>
      <c r="P22">
        <v>3.4</v>
      </c>
      <c r="Q22">
        <v>60</v>
      </c>
      <c r="S22">
        <v>0</v>
      </c>
      <c r="U22">
        <v>0</v>
      </c>
      <c r="V22">
        <v>225</v>
      </c>
    </row>
    <row r="23" spans="1:22" x14ac:dyDescent="0.25">
      <c r="A23">
        <v>56</v>
      </c>
      <c r="B23" t="s">
        <v>505</v>
      </c>
      <c r="C23">
        <v>2011</v>
      </c>
      <c r="D23" t="s">
        <v>548</v>
      </c>
      <c r="E23" t="s">
        <v>555</v>
      </c>
      <c r="F23">
        <v>9.1</v>
      </c>
      <c r="G23">
        <v>90</v>
      </c>
      <c r="I23">
        <v>0</v>
      </c>
      <c r="J23" t="s">
        <v>566</v>
      </c>
      <c r="K23">
        <v>80</v>
      </c>
      <c r="M23">
        <v>0</v>
      </c>
      <c r="O23">
        <v>0</v>
      </c>
      <c r="P23">
        <v>3.21</v>
      </c>
      <c r="Q23">
        <v>55</v>
      </c>
      <c r="S23">
        <v>0</v>
      </c>
      <c r="U23">
        <v>0</v>
      </c>
      <c r="V23">
        <v>225</v>
      </c>
    </row>
    <row r="24" spans="1:22" x14ac:dyDescent="0.25">
      <c r="A24">
        <v>61</v>
      </c>
      <c r="B24" t="s">
        <v>510</v>
      </c>
      <c r="C24">
        <v>2010</v>
      </c>
      <c r="D24">
        <v>400035</v>
      </c>
      <c r="E24" t="s">
        <v>556</v>
      </c>
      <c r="F24">
        <v>9.5</v>
      </c>
      <c r="G24">
        <v>80</v>
      </c>
      <c r="I24">
        <v>0</v>
      </c>
      <c r="J24" t="s">
        <v>590</v>
      </c>
      <c r="K24">
        <v>50</v>
      </c>
      <c r="M24">
        <v>0</v>
      </c>
      <c r="O24">
        <v>0</v>
      </c>
      <c r="P24">
        <v>4.4800000000000004</v>
      </c>
      <c r="Q24">
        <v>95</v>
      </c>
      <c r="S24">
        <v>0</v>
      </c>
      <c r="U24">
        <v>0</v>
      </c>
      <c r="V24">
        <v>225</v>
      </c>
    </row>
    <row r="25" spans="1:22" x14ac:dyDescent="0.25">
      <c r="A25">
        <v>25</v>
      </c>
      <c r="B25" t="s">
        <v>474</v>
      </c>
      <c r="C25">
        <v>2011</v>
      </c>
      <c r="D25">
        <v>406818</v>
      </c>
      <c r="E25" t="s">
        <v>552</v>
      </c>
      <c r="F25">
        <v>10.199999999999999</v>
      </c>
      <c r="G25">
        <v>60</v>
      </c>
      <c r="I25">
        <v>0</v>
      </c>
      <c r="J25" t="s">
        <v>611</v>
      </c>
      <c r="K25">
        <v>95</v>
      </c>
      <c r="M25">
        <v>0</v>
      </c>
      <c r="O25">
        <v>0</v>
      </c>
      <c r="P25">
        <v>3.36</v>
      </c>
      <c r="Q25">
        <v>60</v>
      </c>
      <c r="S25">
        <v>0</v>
      </c>
      <c r="U25">
        <v>0</v>
      </c>
      <c r="V25">
        <v>215</v>
      </c>
    </row>
    <row r="26" spans="1:22" x14ac:dyDescent="0.25">
      <c r="A26">
        <v>93</v>
      </c>
      <c r="B26" t="s">
        <v>542</v>
      </c>
      <c r="C26">
        <v>2011</v>
      </c>
      <c r="D26" t="s">
        <v>550</v>
      </c>
      <c r="E26" t="s">
        <v>558</v>
      </c>
      <c r="F26">
        <v>9.6</v>
      </c>
      <c r="G26">
        <v>75</v>
      </c>
      <c r="I26">
        <v>0</v>
      </c>
      <c r="J26" t="s">
        <v>573</v>
      </c>
      <c r="K26">
        <v>70</v>
      </c>
      <c r="M26">
        <v>0</v>
      </c>
      <c r="O26">
        <v>0</v>
      </c>
      <c r="P26">
        <v>3.73</v>
      </c>
      <c r="Q26">
        <v>70</v>
      </c>
      <c r="S26">
        <v>0</v>
      </c>
      <c r="U26">
        <v>0</v>
      </c>
      <c r="V26">
        <v>215</v>
      </c>
    </row>
    <row r="27" spans="1:22" x14ac:dyDescent="0.25">
      <c r="A27">
        <v>27</v>
      </c>
      <c r="B27" t="s">
        <v>476</v>
      </c>
      <c r="C27">
        <v>2011</v>
      </c>
      <c r="D27">
        <v>406828</v>
      </c>
      <c r="E27" t="s">
        <v>552</v>
      </c>
      <c r="F27">
        <v>10</v>
      </c>
      <c r="G27">
        <v>65</v>
      </c>
      <c r="I27">
        <v>0</v>
      </c>
      <c r="J27" t="s">
        <v>609</v>
      </c>
      <c r="K27">
        <v>85</v>
      </c>
      <c r="M27">
        <v>0</v>
      </c>
      <c r="O27">
        <v>0</v>
      </c>
      <c r="P27">
        <v>3.43</v>
      </c>
      <c r="Q27">
        <v>60</v>
      </c>
      <c r="S27">
        <v>0</v>
      </c>
      <c r="U27">
        <v>0</v>
      </c>
      <c r="V27">
        <v>210</v>
      </c>
    </row>
    <row r="28" spans="1:22" x14ac:dyDescent="0.25">
      <c r="A28">
        <v>23</v>
      </c>
      <c r="B28" t="s">
        <v>472</v>
      </c>
      <c r="C28">
        <v>2010</v>
      </c>
      <c r="D28">
        <v>406817</v>
      </c>
      <c r="E28" t="s">
        <v>552</v>
      </c>
      <c r="F28">
        <v>10.4</v>
      </c>
      <c r="G28">
        <v>55</v>
      </c>
      <c r="I28">
        <v>0</v>
      </c>
      <c r="J28" t="s">
        <v>613</v>
      </c>
      <c r="K28">
        <v>85</v>
      </c>
      <c r="M28">
        <v>0</v>
      </c>
      <c r="O28">
        <v>0</v>
      </c>
      <c r="P28">
        <v>3.57</v>
      </c>
      <c r="Q28">
        <v>65</v>
      </c>
      <c r="S28">
        <v>0</v>
      </c>
      <c r="U28">
        <v>0</v>
      </c>
      <c r="V28">
        <v>205</v>
      </c>
    </row>
    <row r="29" spans="1:22" x14ac:dyDescent="0.25">
      <c r="A29">
        <v>38</v>
      </c>
      <c r="B29" t="s">
        <v>487</v>
      </c>
      <c r="C29">
        <v>2011</v>
      </c>
      <c r="D29">
        <v>404735</v>
      </c>
      <c r="E29" t="s">
        <v>553</v>
      </c>
      <c r="F29">
        <v>9.6999999999999993</v>
      </c>
      <c r="G29">
        <v>75</v>
      </c>
      <c r="I29">
        <v>0</v>
      </c>
      <c r="J29" t="s">
        <v>602</v>
      </c>
      <c r="K29">
        <v>60</v>
      </c>
      <c r="M29">
        <v>0</v>
      </c>
      <c r="O29">
        <v>0</v>
      </c>
      <c r="P29">
        <v>3.6</v>
      </c>
      <c r="Q29">
        <v>65</v>
      </c>
      <c r="S29">
        <v>0</v>
      </c>
      <c r="U29">
        <v>0</v>
      </c>
      <c r="V29">
        <v>200</v>
      </c>
    </row>
    <row r="30" spans="1:22" x14ac:dyDescent="0.25">
      <c r="A30">
        <v>63</v>
      </c>
      <c r="B30" t="s">
        <v>512</v>
      </c>
      <c r="C30">
        <v>2011</v>
      </c>
      <c r="D30">
        <v>404604</v>
      </c>
      <c r="E30" t="s">
        <v>556</v>
      </c>
      <c r="F30">
        <v>9.3000000000000007</v>
      </c>
      <c r="G30">
        <v>85</v>
      </c>
      <c r="I30">
        <v>0</v>
      </c>
      <c r="J30" t="s">
        <v>588</v>
      </c>
      <c r="K30">
        <v>55</v>
      </c>
      <c r="M30">
        <v>0</v>
      </c>
      <c r="O30">
        <v>0</v>
      </c>
      <c r="P30">
        <v>3.37</v>
      </c>
      <c r="Q30">
        <v>60</v>
      </c>
      <c r="S30">
        <v>0</v>
      </c>
      <c r="U30">
        <v>0</v>
      </c>
      <c r="V30">
        <v>200</v>
      </c>
    </row>
    <row r="31" spans="1:22" x14ac:dyDescent="0.25">
      <c r="A31">
        <v>13</v>
      </c>
      <c r="B31" t="s">
        <v>462</v>
      </c>
      <c r="C31">
        <v>2010</v>
      </c>
      <c r="D31">
        <v>397936</v>
      </c>
      <c r="E31" t="s">
        <v>551</v>
      </c>
      <c r="F31">
        <v>9.6</v>
      </c>
      <c r="G31">
        <v>75</v>
      </c>
      <c r="I31">
        <v>0</v>
      </c>
      <c r="J31" t="s">
        <v>619</v>
      </c>
      <c r="K31">
        <v>50</v>
      </c>
      <c r="M31">
        <v>0</v>
      </c>
      <c r="O31">
        <v>0</v>
      </c>
      <c r="P31">
        <v>3.67</v>
      </c>
      <c r="Q31">
        <v>70</v>
      </c>
      <c r="S31">
        <v>0</v>
      </c>
      <c r="U31">
        <v>0</v>
      </c>
      <c r="V31">
        <v>195</v>
      </c>
    </row>
    <row r="32" spans="1:22" x14ac:dyDescent="0.25">
      <c r="A32">
        <v>7</v>
      </c>
      <c r="B32" t="s">
        <v>456</v>
      </c>
      <c r="C32">
        <v>2010</v>
      </c>
      <c r="D32" t="s">
        <v>547</v>
      </c>
      <c r="E32" t="s">
        <v>551</v>
      </c>
      <c r="F32">
        <v>9.9</v>
      </c>
      <c r="G32">
        <v>70</v>
      </c>
      <c r="I32">
        <v>0</v>
      </c>
      <c r="J32" t="s">
        <v>618</v>
      </c>
      <c r="K32">
        <v>55</v>
      </c>
      <c r="M32">
        <v>0</v>
      </c>
      <c r="O32">
        <v>0</v>
      </c>
      <c r="P32">
        <v>3.63</v>
      </c>
      <c r="Q32">
        <v>65</v>
      </c>
      <c r="S32">
        <v>0</v>
      </c>
      <c r="U32">
        <v>0</v>
      </c>
      <c r="V32">
        <v>190</v>
      </c>
    </row>
    <row r="33" spans="1:22" x14ac:dyDescent="0.25">
      <c r="A33">
        <v>43</v>
      </c>
      <c r="B33" t="s">
        <v>492</v>
      </c>
      <c r="C33">
        <v>2010</v>
      </c>
      <c r="D33">
        <v>402179</v>
      </c>
      <c r="E33" t="s">
        <v>555</v>
      </c>
      <c r="F33">
        <v>9.6</v>
      </c>
      <c r="G33">
        <v>75</v>
      </c>
      <c r="I33">
        <v>0</v>
      </c>
      <c r="J33" t="s">
        <v>600</v>
      </c>
      <c r="K33">
        <v>50</v>
      </c>
      <c r="M33">
        <v>0</v>
      </c>
      <c r="O33">
        <v>0</v>
      </c>
      <c r="P33">
        <v>3.55</v>
      </c>
      <c r="Q33">
        <v>65</v>
      </c>
      <c r="S33">
        <v>0</v>
      </c>
      <c r="U33">
        <v>0</v>
      </c>
      <c r="V33">
        <v>190</v>
      </c>
    </row>
    <row r="34" spans="1:22" x14ac:dyDescent="0.25">
      <c r="A34">
        <v>83</v>
      </c>
      <c r="B34" t="s">
        <v>532</v>
      </c>
      <c r="C34">
        <v>2010</v>
      </c>
      <c r="D34">
        <v>399873</v>
      </c>
      <c r="E34" t="s">
        <v>558</v>
      </c>
      <c r="F34">
        <v>10.199999999999999</v>
      </c>
      <c r="G34">
        <v>60</v>
      </c>
      <c r="I34">
        <v>0</v>
      </c>
      <c r="J34" t="s">
        <v>578</v>
      </c>
      <c r="K34">
        <v>65</v>
      </c>
      <c r="M34">
        <v>0</v>
      </c>
      <c r="O34">
        <v>0</v>
      </c>
      <c r="P34">
        <v>3.52</v>
      </c>
      <c r="Q34">
        <v>65</v>
      </c>
      <c r="S34">
        <v>0</v>
      </c>
      <c r="U34">
        <v>0</v>
      </c>
      <c r="V34">
        <v>190</v>
      </c>
    </row>
    <row r="35" spans="1:22" x14ac:dyDescent="0.25">
      <c r="A35">
        <v>84</v>
      </c>
      <c r="B35" t="s">
        <v>533</v>
      </c>
      <c r="C35">
        <v>2010</v>
      </c>
      <c r="D35">
        <v>387792</v>
      </c>
      <c r="E35" t="s">
        <v>558</v>
      </c>
      <c r="F35">
        <v>10</v>
      </c>
      <c r="G35">
        <v>65</v>
      </c>
      <c r="I35">
        <v>0</v>
      </c>
      <c r="J35" t="s">
        <v>569</v>
      </c>
      <c r="K35">
        <v>40</v>
      </c>
      <c r="M35">
        <v>0</v>
      </c>
      <c r="O35">
        <v>0</v>
      </c>
      <c r="P35">
        <v>4.1500000000000004</v>
      </c>
      <c r="Q35">
        <v>85</v>
      </c>
      <c r="S35">
        <v>0</v>
      </c>
      <c r="U35">
        <v>0</v>
      </c>
      <c r="V35">
        <v>190</v>
      </c>
    </row>
    <row r="36" spans="1:22" x14ac:dyDescent="0.25">
      <c r="A36">
        <v>79</v>
      </c>
      <c r="B36" t="s">
        <v>528</v>
      </c>
      <c r="C36">
        <v>2011</v>
      </c>
      <c r="D36" t="s">
        <v>549</v>
      </c>
      <c r="E36" t="s">
        <v>557</v>
      </c>
      <c r="F36">
        <v>10.1</v>
      </c>
      <c r="G36">
        <v>65</v>
      </c>
      <c r="I36">
        <v>0</v>
      </c>
      <c r="J36" t="s">
        <v>582</v>
      </c>
      <c r="K36">
        <v>65</v>
      </c>
      <c r="M36">
        <v>0</v>
      </c>
      <c r="O36">
        <v>0</v>
      </c>
      <c r="P36">
        <v>3.28</v>
      </c>
      <c r="Q36">
        <v>55</v>
      </c>
      <c r="S36">
        <v>0</v>
      </c>
      <c r="U36">
        <v>0</v>
      </c>
      <c r="V36">
        <v>185</v>
      </c>
    </row>
    <row r="37" spans="1:22" x14ac:dyDescent="0.25">
      <c r="A37">
        <v>24</v>
      </c>
      <c r="B37" t="s">
        <v>473</v>
      </c>
      <c r="C37">
        <v>2010</v>
      </c>
      <c r="D37">
        <v>399226</v>
      </c>
      <c r="E37" t="s">
        <v>552</v>
      </c>
      <c r="F37">
        <v>10.4</v>
      </c>
      <c r="G37">
        <v>55</v>
      </c>
      <c r="I37">
        <v>0</v>
      </c>
      <c r="J37" t="s">
        <v>612</v>
      </c>
      <c r="K37">
        <v>65</v>
      </c>
      <c r="M37">
        <v>0</v>
      </c>
      <c r="O37">
        <v>0</v>
      </c>
      <c r="P37">
        <v>3.48</v>
      </c>
      <c r="Q37">
        <v>60</v>
      </c>
      <c r="S37">
        <v>0</v>
      </c>
      <c r="U37">
        <v>0</v>
      </c>
      <c r="V37">
        <v>180</v>
      </c>
    </row>
    <row r="38" spans="1:22" x14ac:dyDescent="0.25">
      <c r="A38">
        <v>33</v>
      </c>
      <c r="B38" t="s">
        <v>482</v>
      </c>
      <c r="C38">
        <v>2011</v>
      </c>
      <c r="D38">
        <v>404723</v>
      </c>
      <c r="E38" t="s">
        <v>553</v>
      </c>
      <c r="F38">
        <v>10.4</v>
      </c>
      <c r="G38">
        <v>55</v>
      </c>
      <c r="I38">
        <v>0</v>
      </c>
      <c r="J38" t="s">
        <v>605</v>
      </c>
      <c r="K38">
        <v>60</v>
      </c>
      <c r="M38">
        <v>0</v>
      </c>
      <c r="O38">
        <v>0</v>
      </c>
      <c r="P38">
        <v>3.59</v>
      </c>
      <c r="Q38">
        <v>65</v>
      </c>
      <c r="S38">
        <v>0</v>
      </c>
      <c r="U38">
        <v>0</v>
      </c>
      <c r="V38">
        <v>180</v>
      </c>
    </row>
    <row r="39" spans="1:22" x14ac:dyDescent="0.25">
      <c r="A39">
        <v>52</v>
      </c>
      <c r="B39" t="s">
        <v>501</v>
      </c>
      <c r="C39">
        <v>2011</v>
      </c>
      <c r="D39" t="s">
        <v>548</v>
      </c>
      <c r="E39" t="s">
        <v>555</v>
      </c>
      <c r="F39">
        <v>10.3</v>
      </c>
      <c r="G39">
        <v>60</v>
      </c>
      <c r="I39">
        <v>0</v>
      </c>
      <c r="J39" t="s">
        <v>595</v>
      </c>
      <c r="K39">
        <v>55</v>
      </c>
      <c r="M39">
        <v>0</v>
      </c>
      <c r="O39">
        <v>0</v>
      </c>
      <c r="P39">
        <v>3.63</v>
      </c>
      <c r="Q39">
        <v>65</v>
      </c>
      <c r="S39">
        <v>0</v>
      </c>
      <c r="U39">
        <v>0</v>
      </c>
      <c r="V39">
        <v>180</v>
      </c>
    </row>
    <row r="40" spans="1:22" x14ac:dyDescent="0.25">
      <c r="A40">
        <v>68</v>
      </c>
      <c r="B40" t="s">
        <v>517</v>
      </c>
      <c r="C40">
        <v>2011</v>
      </c>
      <c r="D40">
        <v>405583</v>
      </c>
      <c r="E40" t="s">
        <v>556</v>
      </c>
      <c r="F40">
        <v>9</v>
      </c>
      <c r="G40">
        <v>90</v>
      </c>
      <c r="I40">
        <v>0</v>
      </c>
      <c r="J40" t="s">
        <v>585</v>
      </c>
      <c r="K40">
        <v>30</v>
      </c>
      <c r="M40">
        <v>0</v>
      </c>
      <c r="O40">
        <v>0</v>
      </c>
      <c r="P40">
        <v>3.43</v>
      </c>
      <c r="Q40">
        <v>60</v>
      </c>
      <c r="S40">
        <v>0</v>
      </c>
      <c r="U40">
        <v>0</v>
      </c>
      <c r="V40">
        <v>180</v>
      </c>
    </row>
    <row r="41" spans="1:22" x14ac:dyDescent="0.25">
      <c r="A41">
        <v>70</v>
      </c>
      <c r="B41" t="s">
        <v>519</v>
      </c>
      <c r="C41">
        <v>2011</v>
      </c>
      <c r="D41">
        <v>404382</v>
      </c>
      <c r="E41" t="s">
        <v>556</v>
      </c>
      <c r="F41">
        <v>9.9</v>
      </c>
      <c r="G41">
        <v>70</v>
      </c>
      <c r="I41">
        <v>0</v>
      </c>
      <c r="J41" t="s">
        <v>584</v>
      </c>
      <c r="K41">
        <v>45</v>
      </c>
      <c r="M41">
        <v>0</v>
      </c>
      <c r="O41">
        <v>0</v>
      </c>
      <c r="P41">
        <v>3.59</v>
      </c>
      <c r="Q41">
        <v>65</v>
      </c>
      <c r="S41">
        <v>0</v>
      </c>
      <c r="U41">
        <v>0</v>
      </c>
      <c r="V41">
        <v>180</v>
      </c>
    </row>
    <row r="42" spans="1:22" x14ac:dyDescent="0.25">
      <c r="A42">
        <v>81</v>
      </c>
      <c r="B42" t="s">
        <v>530</v>
      </c>
      <c r="C42">
        <v>2010</v>
      </c>
      <c r="D42">
        <v>399872</v>
      </c>
      <c r="E42" t="s">
        <v>558</v>
      </c>
      <c r="F42">
        <v>10.199999999999999</v>
      </c>
      <c r="G42">
        <v>60</v>
      </c>
      <c r="I42">
        <v>0</v>
      </c>
      <c r="J42" t="s">
        <v>580</v>
      </c>
      <c r="K42">
        <v>60</v>
      </c>
      <c r="M42">
        <v>0</v>
      </c>
      <c r="O42">
        <v>0</v>
      </c>
      <c r="P42">
        <v>3.42</v>
      </c>
      <c r="Q42">
        <v>60</v>
      </c>
      <c r="S42">
        <v>0</v>
      </c>
      <c r="U42">
        <v>0</v>
      </c>
      <c r="V42">
        <v>180</v>
      </c>
    </row>
    <row r="43" spans="1:22" x14ac:dyDescent="0.25">
      <c r="A43">
        <v>1</v>
      </c>
      <c r="B43" t="s">
        <v>450</v>
      </c>
      <c r="C43">
        <v>2011</v>
      </c>
      <c r="D43" t="s">
        <v>547</v>
      </c>
      <c r="E43" t="s">
        <v>551</v>
      </c>
      <c r="F43">
        <v>9.6999999999999993</v>
      </c>
      <c r="G43">
        <v>75</v>
      </c>
      <c r="I43">
        <v>0</v>
      </c>
      <c r="J43" t="s">
        <v>625</v>
      </c>
      <c r="K43">
        <v>60</v>
      </c>
      <c r="M43">
        <v>0</v>
      </c>
      <c r="O43">
        <v>0</v>
      </c>
      <c r="P43">
        <v>2.9</v>
      </c>
      <c r="Q43">
        <v>40</v>
      </c>
      <c r="S43">
        <v>0</v>
      </c>
      <c r="U43">
        <v>0</v>
      </c>
      <c r="V43">
        <v>175</v>
      </c>
    </row>
    <row r="44" spans="1:22" x14ac:dyDescent="0.25">
      <c r="A44">
        <v>14</v>
      </c>
      <c r="B44" t="s">
        <v>463</v>
      </c>
      <c r="C44">
        <v>2010</v>
      </c>
      <c r="D44">
        <v>401401</v>
      </c>
      <c r="E44" t="s">
        <v>551</v>
      </c>
      <c r="F44">
        <v>10.199999999999999</v>
      </c>
      <c r="G44">
        <v>60</v>
      </c>
      <c r="I44">
        <v>0</v>
      </c>
      <c r="J44" t="s">
        <v>618</v>
      </c>
      <c r="K44">
        <v>55</v>
      </c>
      <c r="M44">
        <v>0</v>
      </c>
      <c r="O44">
        <v>0</v>
      </c>
      <c r="P44">
        <v>3.46</v>
      </c>
      <c r="Q44">
        <v>60</v>
      </c>
      <c r="S44">
        <v>0</v>
      </c>
      <c r="U44">
        <v>0</v>
      </c>
      <c r="V44">
        <v>175</v>
      </c>
    </row>
    <row r="45" spans="1:22" x14ac:dyDescent="0.25">
      <c r="A45">
        <v>57</v>
      </c>
      <c r="B45" t="s">
        <v>506</v>
      </c>
      <c r="C45">
        <v>2011</v>
      </c>
      <c r="D45" t="s">
        <v>548</v>
      </c>
      <c r="E45" t="s">
        <v>555</v>
      </c>
      <c r="F45">
        <v>9.8000000000000007</v>
      </c>
      <c r="G45">
        <v>70</v>
      </c>
      <c r="I45">
        <v>0</v>
      </c>
      <c r="J45" t="s">
        <v>593</v>
      </c>
      <c r="K45">
        <v>45</v>
      </c>
      <c r="M45">
        <v>0</v>
      </c>
      <c r="O45">
        <v>0</v>
      </c>
      <c r="P45">
        <v>3.42</v>
      </c>
      <c r="Q45">
        <v>60</v>
      </c>
      <c r="S45">
        <v>0</v>
      </c>
      <c r="U45">
        <v>0</v>
      </c>
      <c r="V45">
        <v>175</v>
      </c>
    </row>
    <row r="46" spans="1:22" x14ac:dyDescent="0.25">
      <c r="A46">
        <v>71</v>
      </c>
      <c r="B46" t="s">
        <v>520</v>
      </c>
      <c r="C46">
        <v>2011</v>
      </c>
      <c r="D46">
        <v>404384</v>
      </c>
      <c r="E46" t="s">
        <v>556</v>
      </c>
      <c r="F46">
        <v>9.9</v>
      </c>
      <c r="G46">
        <v>70</v>
      </c>
      <c r="I46">
        <v>0</v>
      </c>
      <c r="J46" t="s">
        <v>568</v>
      </c>
      <c r="K46">
        <v>70</v>
      </c>
      <c r="M46">
        <v>0</v>
      </c>
      <c r="O46">
        <v>0</v>
      </c>
      <c r="P46">
        <v>2.75</v>
      </c>
      <c r="Q46">
        <v>35</v>
      </c>
      <c r="S46">
        <v>0</v>
      </c>
      <c r="U46">
        <v>0</v>
      </c>
      <c r="V46">
        <v>175</v>
      </c>
    </row>
    <row r="47" spans="1:22" x14ac:dyDescent="0.25">
      <c r="A47">
        <v>2</v>
      </c>
      <c r="B47" t="s">
        <v>451</v>
      </c>
      <c r="C47">
        <v>2011</v>
      </c>
      <c r="D47" t="s">
        <v>547</v>
      </c>
      <c r="E47" t="s">
        <v>551</v>
      </c>
      <c r="F47">
        <v>10.1</v>
      </c>
      <c r="G47">
        <v>65</v>
      </c>
      <c r="I47">
        <v>0</v>
      </c>
      <c r="J47" t="s">
        <v>559</v>
      </c>
      <c r="K47">
        <v>50</v>
      </c>
      <c r="M47">
        <v>0</v>
      </c>
      <c r="O47">
        <v>0</v>
      </c>
      <c r="P47">
        <v>3.22</v>
      </c>
      <c r="Q47">
        <v>55</v>
      </c>
      <c r="S47">
        <v>0</v>
      </c>
      <c r="U47">
        <v>0</v>
      </c>
      <c r="V47">
        <v>170</v>
      </c>
    </row>
    <row r="48" spans="1:22" x14ac:dyDescent="0.25">
      <c r="A48">
        <v>34</v>
      </c>
      <c r="B48" t="s">
        <v>483</v>
      </c>
      <c r="C48">
        <v>2011</v>
      </c>
      <c r="D48">
        <v>404725</v>
      </c>
      <c r="E48" t="s">
        <v>553</v>
      </c>
      <c r="F48">
        <v>10.4</v>
      </c>
      <c r="G48">
        <v>55</v>
      </c>
      <c r="I48">
        <v>0</v>
      </c>
      <c r="J48" t="s">
        <v>604</v>
      </c>
      <c r="K48">
        <v>60</v>
      </c>
      <c r="M48">
        <v>0</v>
      </c>
      <c r="O48">
        <v>0</v>
      </c>
      <c r="P48">
        <v>3.23</v>
      </c>
      <c r="Q48">
        <v>55</v>
      </c>
      <c r="S48">
        <v>0</v>
      </c>
      <c r="U48">
        <v>0</v>
      </c>
      <c r="V48">
        <v>170</v>
      </c>
    </row>
    <row r="49" spans="1:22" x14ac:dyDescent="0.25">
      <c r="A49">
        <v>37</v>
      </c>
      <c r="B49" t="s">
        <v>486</v>
      </c>
      <c r="C49">
        <v>2011</v>
      </c>
      <c r="D49">
        <v>404737</v>
      </c>
      <c r="E49" t="s">
        <v>553</v>
      </c>
      <c r="F49">
        <v>10.3</v>
      </c>
      <c r="G49">
        <v>60</v>
      </c>
      <c r="I49">
        <v>0</v>
      </c>
      <c r="J49" t="s">
        <v>603</v>
      </c>
      <c r="K49">
        <v>65</v>
      </c>
      <c r="M49">
        <v>0</v>
      </c>
      <c r="O49">
        <v>0</v>
      </c>
      <c r="P49">
        <v>3.05</v>
      </c>
      <c r="Q49">
        <v>45</v>
      </c>
      <c r="S49">
        <v>0</v>
      </c>
      <c r="U49">
        <v>0</v>
      </c>
      <c r="V49">
        <v>170</v>
      </c>
    </row>
    <row r="50" spans="1:22" x14ac:dyDescent="0.25">
      <c r="A50">
        <v>55</v>
      </c>
      <c r="B50" t="s">
        <v>504</v>
      </c>
      <c r="C50">
        <v>2011</v>
      </c>
      <c r="D50" t="s">
        <v>548</v>
      </c>
      <c r="E50" t="s">
        <v>555</v>
      </c>
      <c r="F50">
        <v>9.6</v>
      </c>
      <c r="G50">
        <v>75</v>
      </c>
      <c r="I50">
        <v>0</v>
      </c>
      <c r="J50" t="s">
        <v>594</v>
      </c>
      <c r="K50">
        <v>55</v>
      </c>
      <c r="M50">
        <v>0</v>
      </c>
      <c r="O50">
        <v>0</v>
      </c>
      <c r="P50">
        <v>2.87</v>
      </c>
      <c r="Q50">
        <v>40</v>
      </c>
      <c r="S50">
        <v>0</v>
      </c>
      <c r="U50">
        <v>0</v>
      </c>
      <c r="V50">
        <v>170</v>
      </c>
    </row>
    <row r="51" spans="1:22" x14ac:dyDescent="0.25">
      <c r="A51">
        <v>60</v>
      </c>
      <c r="B51" t="s">
        <v>509</v>
      </c>
      <c r="C51">
        <v>2010</v>
      </c>
      <c r="D51">
        <v>400034</v>
      </c>
      <c r="E51" t="s">
        <v>556</v>
      </c>
      <c r="F51">
        <v>10.6</v>
      </c>
      <c r="G51">
        <v>50</v>
      </c>
      <c r="I51">
        <v>0</v>
      </c>
      <c r="J51" t="s">
        <v>591</v>
      </c>
      <c r="K51">
        <v>55</v>
      </c>
      <c r="M51">
        <v>0</v>
      </c>
      <c r="O51">
        <v>0</v>
      </c>
      <c r="P51">
        <v>3.56</v>
      </c>
      <c r="Q51">
        <v>65</v>
      </c>
      <c r="S51">
        <v>0</v>
      </c>
      <c r="U51">
        <v>0</v>
      </c>
      <c r="V51">
        <v>170</v>
      </c>
    </row>
    <row r="52" spans="1:22" x14ac:dyDescent="0.25">
      <c r="A52">
        <v>80</v>
      </c>
      <c r="B52" t="s">
        <v>529</v>
      </c>
      <c r="C52">
        <v>2011</v>
      </c>
      <c r="D52">
        <v>387799</v>
      </c>
      <c r="E52" t="s">
        <v>558</v>
      </c>
      <c r="F52">
        <v>10.4</v>
      </c>
      <c r="G52">
        <v>55</v>
      </c>
      <c r="I52">
        <v>0</v>
      </c>
      <c r="J52" t="s">
        <v>581</v>
      </c>
      <c r="K52">
        <v>60</v>
      </c>
      <c r="M52">
        <v>0</v>
      </c>
      <c r="O52">
        <v>0</v>
      </c>
      <c r="P52">
        <v>3.22</v>
      </c>
      <c r="Q52">
        <v>55</v>
      </c>
      <c r="S52">
        <v>0</v>
      </c>
      <c r="U52">
        <v>0</v>
      </c>
      <c r="V52">
        <v>170</v>
      </c>
    </row>
    <row r="53" spans="1:22" x14ac:dyDescent="0.25">
      <c r="A53">
        <v>86</v>
      </c>
      <c r="B53" t="s">
        <v>535</v>
      </c>
      <c r="C53">
        <v>2010</v>
      </c>
      <c r="D53">
        <v>402268</v>
      </c>
      <c r="E53" t="s">
        <v>558</v>
      </c>
      <c r="F53">
        <v>9.9</v>
      </c>
      <c r="G53">
        <v>70</v>
      </c>
      <c r="I53">
        <v>0</v>
      </c>
      <c r="J53" t="s">
        <v>576</v>
      </c>
      <c r="K53">
        <v>85</v>
      </c>
      <c r="M53">
        <v>0</v>
      </c>
      <c r="O53">
        <v>0</v>
      </c>
      <c r="P53">
        <v>2.15</v>
      </c>
      <c r="Q53">
        <v>15</v>
      </c>
      <c r="S53">
        <v>0</v>
      </c>
      <c r="U53">
        <v>0</v>
      </c>
      <c r="V53">
        <v>170</v>
      </c>
    </row>
    <row r="54" spans="1:22" x14ac:dyDescent="0.25">
      <c r="A54">
        <v>6</v>
      </c>
      <c r="B54" t="s">
        <v>455</v>
      </c>
      <c r="C54">
        <v>2011</v>
      </c>
      <c r="D54">
        <v>405277</v>
      </c>
      <c r="E54" t="s">
        <v>551</v>
      </c>
      <c r="F54">
        <v>10.4</v>
      </c>
      <c r="G54">
        <v>55</v>
      </c>
      <c r="I54">
        <v>0</v>
      </c>
      <c r="J54" t="s">
        <v>624</v>
      </c>
      <c r="K54">
        <v>55</v>
      </c>
      <c r="M54">
        <v>0</v>
      </c>
      <c r="O54">
        <v>0</v>
      </c>
      <c r="P54">
        <v>3.23</v>
      </c>
      <c r="Q54">
        <v>55</v>
      </c>
      <c r="S54">
        <v>0</v>
      </c>
      <c r="U54">
        <v>0</v>
      </c>
      <c r="V54">
        <v>165</v>
      </c>
    </row>
    <row r="55" spans="1:22" x14ac:dyDescent="0.25">
      <c r="A55">
        <v>67</v>
      </c>
      <c r="B55" t="s">
        <v>516</v>
      </c>
      <c r="C55">
        <v>2011</v>
      </c>
      <c r="D55">
        <v>405590</v>
      </c>
      <c r="E55" t="s">
        <v>556</v>
      </c>
      <c r="F55">
        <v>10.8</v>
      </c>
      <c r="G55">
        <v>45</v>
      </c>
      <c r="I55">
        <v>0</v>
      </c>
      <c r="J55" t="s">
        <v>567</v>
      </c>
      <c r="K55">
        <v>60</v>
      </c>
      <c r="M55">
        <v>0</v>
      </c>
      <c r="O55">
        <v>0</v>
      </c>
      <c r="P55">
        <v>3.39</v>
      </c>
      <c r="Q55">
        <v>60</v>
      </c>
      <c r="S55">
        <v>0</v>
      </c>
      <c r="U55">
        <v>0</v>
      </c>
      <c r="V55">
        <v>165</v>
      </c>
    </row>
    <row r="56" spans="1:22" x14ac:dyDescent="0.25">
      <c r="A56">
        <v>30</v>
      </c>
      <c r="B56" t="s">
        <v>479</v>
      </c>
      <c r="C56">
        <v>2011</v>
      </c>
      <c r="D56">
        <v>406822</v>
      </c>
      <c r="E56" t="s">
        <v>552</v>
      </c>
      <c r="F56">
        <v>10.7</v>
      </c>
      <c r="G56">
        <v>50</v>
      </c>
      <c r="I56">
        <v>0</v>
      </c>
      <c r="J56" t="s">
        <v>608</v>
      </c>
      <c r="K56">
        <v>60</v>
      </c>
      <c r="M56">
        <v>0</v>
      </c>
      <c r="O56">
        <v>0</v>
      </c>
      <c r="P56">
        <v>3.16</v>
      </c>
      <c r="Q56">
        <v>50</v>
      </c>
      <c r="S56">
        <v>0</v>
      </c>
      <c r="U56">
        <v>0</v>
      </c>
      <c r="V56">
        <v>160</v>
      </c>
    </row>
    <row r="57" spans="1:22" x14ac:dyDescent="0.25">
      <c r="A57">
        <v>31</v>
      </c>
      <c r="B57" t="s">
        <v>480</v>
      </c>
      <c r="C57">
        <v>2011</v>
      </c>
      <c r="D57">
        <v>406825</v>
      </c>
      <c r="E57" t="s">
        <v>552</v>
      </c>
      <c r="F57">
        <v>10.7</v>
      </c>
      <c r="G57">
        <v>50</v>
      </c>
      <c r="I57">
        <v>0</v>
      </c>
      <c r="J57" t="s">
        <v>607</v>
      </c>
      <c r="K57">
        <v>65</v>
      </c>
      <c r="M57">
        <v>0</v>
      </c>
      <c r="O57">
        <v>0</v>
      </c>
      <c r="P57">
        <v>2.9</v>
      </c>
      <c r="Q57">
        <v>40</v>
      </c>
      <c r="S57">
        <v>0</v>
      </c>
      <c r="U57">
        <v>0</v>
      </c>
      <c r="V57">
        <v>155</v>
      </c>
    </row>
    <row r="58" spans="1:22" x14ac:dyDescent="0.25">
      <c r="A58">
        <v>66</v>
      </c>
      <c r="B58" t="s">
        <v>515</v>
      </c>
      <c r="C58">
        <v>2011</v>
      </c>
      <c r="D58">
        <v>405584</v>
      </c>
      <c r="E58" t="s">
        <v>556</v>
      </c>
      <c r="F58">
        <v>10.199999999999999</v>
      </c>
      <c r="G58">
        <v>60</v>
      </c>
      <c r="I58">
        <v>0</v>
      </c>
      <c r="J58" t="s">
        <v>586</v>
      </c>
      <c r="K58">
        <v>40</v>
      </c>
      <c r="M58">
        <v>0</v>
      </c>
      <c r="O58">
        <v>0</v>
      </c>
      <c r="P58">
        <v>3.28</v>
      </c>
      <c r="Q58">
        <v>55</v>
      </c>
      <c r="S58">
        <v>0</v>
      </c>
      <c r="U58">
        <v>0</v>
      </c>
      <c r="V58">
        <v>155</v>
      </c>
    </row>
    <row r="59" spans="1:22" x14ac:dyDescent="0.25">
      <c r="A59">
        <v>95</v>
      </c>
      <c r="B59" t="s">
        <v>544</v>
      </c>
      <c r="C59">
        <v>2011</v>
      </c>
      <c r="D59" t="s">
        <v>550</v>
      </c>
      <c r="E59" t="s">
        <v>558</v>
      </c>
      <c r="F59">
        <v>9.6999999999999993</v>
      </c>
      <c r="G59">
        <v>75</v>
      </c>
      <c r="I59">
        <v>0</v>
      </c>
      <c r="J59" t="s">
        <v>572</v>
      </c>
      <c r="K59">
        <v>65</v>
      </c>
      <c r="M59">
        <v>0</v>
      </c>
      <c r="O59">
        <v>0</v>
      </c>
      <c r="P59">
        <v>1.96</v>
      </c>
      <c r="Q59">
        <v>10</v>
      </c>
      <c r="S59">
        <v>0</v>
      </c>
      <c r="U59">
        <v>0</v>
      </c>
      <c r="V59">
        <v>150</v>
      </c>
    </row>
    <row r="60" spans="1:22" x14ac:dyDescent="0.25">
      <c r="A60">
        <v>40</v>
      </c>
      <c r="B60" t="s">
        <v>489</v>
      </c>
      <c r="C60">
        <v>2011</v>
      </c>
      <c r="D60" t="s">
        <v>548</v>
      </c>
      <c r="E60" t="s">
        <v>553</v>
      </c>
      <c r="F60">
        <v>10.9</v>
      </c>
      <c r="G60">
        <v>45</v>
      </c>
      <c r="I60">
        <v>0</v>
      </c>
      <c r="J60" t="s">
        <v>564</v>
      </c>
      <c r="K60">
        <v>60</v>
      </c>
      <c r="M60">
        <v>0</v>
      </c>
      <c r="O60">
        <v>0</v>
      </c>
      <c r="P60">
        <v>2.74</v>
      </c>
      <c r="Q60">
        <v>35</v>
      </c>
      <c r="S60">
        <v>0</v>
      </c>
      <c r="U60">
        <v>0</v>
      </c>
      <c r="V60">
        <v>140</v>
      </c>
    </row>
    <row r="61" spans="1:22" x14ac:dyDescent="0.25">
      <c r="A61">
        <v>41</v>
      </c>
      <c r="B61" t="s">
        <v>490</v>
      </c>
      <c r="C61">
        <v>2010</v>
      </c>
      <c r="D61">
        <v>392925</v>
      </c>
      <c r="E61" t="s">
        <v>554</v>
      </c>
      <c r="F61">
        <v>10</v>
      </c>
      <c r="G61">
        <v>65</v>
      </c>
      <c r="I61">
        <v>0</v>
      </c>
      <c r="J61">
        <v>3.4649999999999999</v>
      </c>
      <c r="K61">
        <v>0</v>
      </c>
      <c r="M61">
        <v>0</v>
      </c>
      <c r="O61">
        <v>0</v>
      </c>
      <c r="P61">
        <v>3.9</v>
      </c>
      <c r="Q61">
        <v>75</v>
      </c>
      <c r="S61">
        <v>0</v>
      </c>
      <c r="U61">
        <v>0</v>
      </c>
      <c r="V61">
        <v>140</v>
      </c>
    </row>
    <row r="62" spans="1:22" x14ac:dyDescent="0.25">
      <c r="A62">
        <v>90</v>
      </c>
      <c r="B62" t="s">
        <v>539</v>
      </c>
      <c r="C62">
        <v>2010</v>
      </c>
      <c r="D62">
        <v>399868</v>
      </c>
      <c r="E62" t="s">
        <v>558</v>
      </c>
      <c r="F62">
        <v>11.2</v>
      </c>
      <c r="G62">
        <v>35</v>
      </c>
      <c r="I62">
        <v>0</v>
      </c>
      <c r="J62" t="s">
        <v>575</v>
      </c>
      <c r="K62">
        <v>65</v>
      </c>
      <c r="M62">
        <v>0</v>
      </c>
      <c r="O62">
        <v>0</v>
      </c>
      <c r="P62">
        <v>2.77</v>
      </c>
      <c r="Q62">
        <v>40</v>
      </c>
      <c r="S62">
        <v>0</v>
      </c>
      <c r="U62">
        <v>0</v>
      </c>
      <c r="V62">
        <v>140</v>
      </c>
    </row>
    <row r="63" spans="1:22" x14ac:dyDescent="0.25">
      <c r="A63">
        <v>65</v>
      </c>
      <c r="B63" t="s">
        <v>514</v>
      </c>
      <c r="C63">
        <v>2011</v>
      </c>
      <c r="D63">
        <v>404605</v>
      </c>
      <c r="E63" t="s">
        <v>556</v>
      </c>
      <c r="F63">
        <v>10.4</v>
      </c>
      <c r="G63">
        <v>55</v>
      </c>
      <c r="I63">
        <v>0</v>
      </c>
      <c r="J63" t="s">
        <v>587</v>
      </c>
      <c r="K63">
        <v>25</v>
      </c>
      <c r="M63">
        <v>0</v>
      </c>
      <c r="O63">
        <v>0</v>
      </c>
      <c r="P63">
        <v>3.34</v>
      </c>
      <c r="Q63">
        <v>55</v>
      </c>
      <c r="S63">
        <v>0</v>
      </c>
      <c r="U63">
        <v>0</v>
      </c>
      <c r="V63">
        <v>135</v>
      </c>
    </row>
    <row r="64" spans="1:22" x14ac:dyDescent="0.25">
      <c r="A64">
        <v>74</v>
      </c>
      <c r="B64" t="s">
        <v>523</v>
      </c>
      <c r="C64">
        <v>2011</v>
      </c>
      <c r="D64">
        <v>406537</v>
      </c>
      <c r="E64" t="s">
        <v>556</v>
      </c>
      <c r="F64">
        <v>10.8</v>
      </c>
      <c r="G64">
        <v>45</v>
      </c>
      <c r="I64">
        <v>0</v>
      </c>
      <c r="J64" t="s">
        <v>583</v>
      </c>
      <c r="K64">
        <v>45</v>
      </c>
      <c r="M64">
        <v>0</v>
      </c>
      <c r="O64">
        <v>0</v>
      </c>
      <c r="P64">
        <v>2.95</v>
      </c>
      <c r="Q64">
        <v>45</v>
      </c>
      <c r="S64">
        <v>0</v>
      </c>
      <c r="U64">
        <v>0</v>
      </c>
      <c r="V64">
        <v>135</v>
      </c>
    </row>
    <row r="65" spans="1:22" x14ac:dyDescent="0.25">
      <c r="A65">
        <v>11</v>
      </c>
      <c r="B65" t="s">
        <v>460</v>
      </c>
      <c r="C65">
        <v>2011</v>
      </c>
      <c r="D65">
        <v>369</v>
      </c>
      <c r="E65" t="s">
        <v>551</v>
      </c>
      <c r="F65">
        <v>10.4</v>
      </c>
      <c r="G65">
        <v>55</v>
      </c>
      <c r="I65">
        <v>0</v>
      </c>
      <c r="J65" t="s">
        <v>561</v>
      </c>
      <c r="K65">
        <v>25</v>
      </c>
      <c r="M65">
        <v>0</v>
      </c>
      <c r="O65">
        <v>0</v>
      </c>
      <c r="P65">
        <v>3.2</v>
      </c>
      <c r="Q65">
        <v>50</v>
      </c>
      <c r="S65">
        <v>0</v>
      </c>
      <c r="U65">
        <v>0</v>
      </c>
      <c r="V65">
        <v>130</v>
      </c>
    </row>
    <row r="66" spans="1:22" x14ac:dyDescent="0.25">
      <c r="A66">
        <v>54</v>
      </c>
      <c r="B66" t="s">
        <v>503</v>
      </c>
      <c r="C66">
        <v>2011</v>
      </c>
      <c r="D66" t="s">
        <v>548</v>
      </c>
      <c r="E66" t="s">
        <v>555</v>
      </c>
      <c r="F66">
        <v>0</v>
      </c>
      <c r="G66">
        <v>0</v>
      </c>
      <c r="I66">
        <v>0</v>
      </c>
      <c r="J66" t="s">
        <v>565</v>
      </c>
      <c r="K66">
        <v>70</v>
      </c>
      <c r="M66">
        <v>0</v>
      </c>
      <c r="O66">
        <v>0</v>
      </c>
      <c r="P66">
        <v>3.47</v>
      </c>
      <c r="Q66">
        <v>60</v>
      </c>
      <c r="S66">
        <v>0</v>
      </c>
      <c r="U66">
        <v>0</v>
      </c>
      <c r="V66">
        <v>130</v>
      </c>
    </row>
    <row r="67" spans="1:22" x14ac:dyDescent="0.25">
      <c r="A67">
        <v>97</v>
      </c>
      <c r="B67" t="s">
        <v>546</v>
      </c>
      <c r="C67">
        <v>2011</v>
      </c>
      <c r="D67" t="s">
        <v>550</v>
      </c>
      <c r="E67" t="s">
        <v>558</v>
      </c>
      <c r="F67">
        <v>11.5</v>
      </c>
      <c r="G67">
        <v>30</v>
      </c>
      <c r="I67">
        <v>0</v>
      </c>
      <c r="J67" t="s">
        <v>570</v>
      </c>
      <c r="K67">
        <v>50</v>
      </c>
      <c r="M67">
        <v>0</v>
      </c>
      <c r="O67">
        <v>0</v>
      </c>
      <c r="P67">
        <v>2.96</v>
      </c>
      <c r="Q67">
        <v>45</v>
      </c>
      <c r="S67">
        <v>0</v>
      </c>
      <c r="U67">
        <v>0</v>
      </c>
      <c r="V67">
        <v>125</v>
      </c>
    </row>
    <row r="68" spans="1:22" x14ac:dyDescent="0.25">
      <c r="A68">
        <v>50</v>
      </c>
      <c r="B68" t="s">
        <v>499</v>
      </c>
      <c r="C68">
        <v>2011</v>
      </c>
      <c r="D68" t="s">
        <v>548</v>
      </c>
      <c r="E68" t="s">
        <v>555</v>
      </c>
      <c r="F68">
        <v>10.199999999999999</v>
      </c>
      <c r="G68">
        <v>60</v>
      </c>
      <c r="I68">
        <v>0</v>
      </c>
      <c r="K68">
        <v>0</v>
      </c>
      <c r="M68">
        <v>0</v>
      </c>
      <c r="O68">
        <v>0</v>
      </c>
      <c r="P68">
        <v>3.49</v>
      </c>
      <c r="Q68">
        <v>60</v>
      </c>
      <c r="S68">
        <v>0</v>
      </c>
      <c r="U68">
        <v>0</v>
      </c>
      <c r="V68">
        <v>120</v>
      </c>
    </row>
    <row r="69" spans="1:22" x14ac:dyDescent="0.25">
      <c r="A69">
        <v>32</v>
      </c>
      <c r="B69" t="s">
        <v>481</v>
      </c>
      <c r="C69">
        <v>2011</v>
      </c>
      <c r="D69">
        <v>406815</v>
      </c>
      <c r="E69" t="s">
        <v>552</v>
      </c>
      <c r="F69">
        <v>11.5</v>
      </c>
      <c r="G69">
        <v>30</v>
      </c>
      <c r="I69">
        <v>0</v>
      </c>
      <c r="J69" t="s">
        <v>606</v>
      </c>
      <c r="K69">
        <v>60</v>
      </c>
      <c r="M69">
        <v>0</v>
      </c>
      <c r="O69">
        <v>0</v>
      </c>
      <c r="P69">
        <v>2.4</v>
      </c>
      <c r="Q69">
        <v>25</v>
      </c>
      <c r="S69">
        <v>0</v>
      </c>
      <c r="U69">
        <v>0</v>
      </c>
      <c r="V69">
        <v>115</v>
      </c>
    </row>
    <row r="70" spans="1:22" x14ac:dyDescent="0.25">
      <c r="A70">
        <v>96</v>
      </c>
      <c r="B70" t="s">
        <v>545</v>
      </c>
      <c r="C70">
        <v>2011</v>
      </c>
      <c r="D70" t="s">
        <v>550</v>
      </c>
      <c r="E70" t="s">
        <v>558</v>
      </c>
      <c r="F70">
        <v>11.6</v>
      </c>
      <c r="G70">
        <v>25</v>
      </c>
      <c r="I70">
        <v>0</v>
      </c>
      <c r="J70" t="s">
        <v>571</v>
      </c>
      <c r="K70">
        <v>35</v>
      </c>
      <c r="M70">
        <v>0</v>
      </c>
      <c r="O70">
        <v>0</v>
      </c>
      <c r="P70">
        <v>3.26</v>
      </c>
      <c r="Q70">
        <v>55</v>
      </c>
      <c r="S70">
        <v>0</v>
      </c>
      <c r="U70">
        <v>0</v>
      </c>
      <c r="V70">
        <v>115</v>
      </c>
    </row>
    <row r="71" spans="1:22" x14ac:dyDescent="0.25">
      <c r="A71">
        <v>44</v>
      </c>
      <c r="B71" t="s">
        <v>493</v>
      </c>
      <c r="C71">
        <v>2010</v>
      </c>
      <c r="D71">
        <v>400221</v>
      </c>
      <c r="E71" t="s">
        <v>555</v>
      </c>
      <c r="F71">
        <v>6</v>
      </c>
      <c r="G71">
        <v>110</v>
      </c>
      <c r="I71">
        <v>0</v>
      </c>
      <c r="J71">
        <v>0</v>
      </c>
      <c r="K71">
        <v>0</v>
      </c>
      <c r="M71">
        <v>0</v>
      </c>
      <c r="O71">
        <v>0</v>
      </c>
      <c r="P71">
        <v>0</v>
      </c>
      <c r="Q71">
        <v>0</v>
      </c>
      <c r="S71">
        <v>0</v>
      </c>
      <c r="U71">
        <v>0</v>
      </c>
      <c r="V71">
        <v>110</v>
      </c>
    </row>
    <row r="72" spans="1:22" x14ac:dyDescent="0.25">
      <c r="A72">
        <v>46</v>
      </c>
      <c r="B72" t="s">
        <v>495</v>
      </c>
      <c r="C72">
        <v>2010</v>
      </c>
      <c r="D72">
        <v>400220</v>
      </c>
      <c r="E72" t="s">
        <v>555</v>
      </c>
      <c r="F72">
        <v>6</v>
      </c>
      <c r="G72">
        <v>110</v>
      </c>
      <c r="I72">
        <v>0</v>
      </c>
      <c r="J72">
        <v>0</v>
      </c>
      <c r="K72">
        <v>0</v>
      </c>
      <c r="M72">
        <v>0</v>
      </c>
      <c r="O72">
        <v>0</v>
      </c>
      <c r="P72">
        <v>0</v>
      </c>
      <c r="Q72">
        <v>0</v>
      </c>
      <c r="S72">
        <v>0</v>
      </c>
      <c r="U72">
        <v>0</v>
      </c>
      <c r="V72">
        <v>110</v>
      </c>
    </row>
    <row r="73" spans="1:22" x14ac:dyDescent="0.25">
      <c r="A73">
        <v>51</v>
      </c>
      <c r="B73" t="s">
        <v>500</v>
      </c>
      <c r="C73">
        <v>2011</v>
      </c>
      <c r="D73" t="s">
        <v>548</v>
      </c>
      <c r="E73" t="s">
        <v>555</v>
      </c>
      <c r="F73">
        <v>10.5</v>
      </c>
      <c r="G73">
        <v>55</v>
      </c>
      <c r="I73">
        <v>0</v>
      </c>
      <c r="J73">
        <v>0</v>
      </c>
      <c r="K73">
        <v>0</v>
      </c>
      <c r="M73">
        <v>0</v>
      </c>
      <c r="O73">
        <v>0</v>
      </c>
      <c r="P73">
        <v>3.12</v>
      </c>
      <c r="Q73">
        <v>50</v>
      </c>
      <c r="S73">
        <v>0</v>
      </c>
      <c r="U73">
        <v>0</v>
      </c>
      <c r="V73">
        <v>105</v>
      </c>
    </row>
    <row r="74" spans="1:22" x14ac:dyDescent="0.25">
      <c r="A74">
        <v>88</v>
      </c>
      <c r="B74" t="s">
        <v>537</v>
      </c>
      <c r="C74">
        <v>2010</v>
      </c>
      <c r="D74">
        <v>399875</v>
      </c>
      <c r="E74" t="s">
        <v>558</v>
      </c>
      <c r="F74">
        <v>10.4</v>
      </c>
      <c r="G74">
        <v>55</v>
      </c>
      <c r="I74">
        <v>0</v>
      </c>
      <c r="J74">
        <v>3.173</v>
      </c>
      <c r="K74">
        <v>0</v>
      </c>
      <c r="M74">
        <v>0</v>
      </c>
      <c r="O74">
        <v>0</v>
      </c>
      <c r="P74">
        <v>3.06</v>
      </c>
      <c r="Q74">
        <v>50</v>
      </c>
      <c r="S74">
        <v>0</v>
      </c>
      <c r="U74">
        <v>0</v>
      </c>
      <c r="V74">
        <v>105</v>
      </c>
    </row>
    <row r="75" spans="1:22" x14ac:dyDescent="0.25">
      <c r="A75">
        <v>91</v>
      </c>
      <c r="B75" t="s">
        <v>540</v>
      </c>
      <c r="C75">
        <v>2010</v>
      </c>
      <c r="D75">
        <v>401813</v>
      </c>
      <c r="E75" t="s">
        <v>558</v>
      </c>
      <c r="F75">
        <v>11</v>
      </c>
      <c r="G75">
        <v>40</v>
      </c>
      <c r="I75">
        <v>0</v>
      </c>
      <c r="J75" t="s">
        <v>574</v>
      </c>
      <c r="K75">
        <v>30</v>
      </c>
      <c r="M75">
        <v>0</v>
      </c>
      <c r="O75">
        <v>0</v>
      </c>
      <c r="P75">
        <v>2.65</v>
      </c>
      <c r="Q75">
        <v>35</v>
      </c>
      <c r="S75">
        <v>0</v>
      </c>
      <c r="U75">
        <v>0</v>
      </c>
      <c r="V75">
        <v>105</v>
      </c>
    </row>
    <row r="76" spans="1:22" x14ac:dyDescent="0.25">
      <c r="A76">
        <v>49</v>
      </c>
      <c r="B76" t="s">
        <v>498</v>
      </c>
      <c r="C76">
        <v>2011</v>
      </c>
      <c r="D76" t="s">
        <v>548</v>
      </c>
      <c r="E76" t="s">
        <v>555</v>
      </c>
      <c r="F76">
        <v>0</v>
      </c>
      <c r="G76">
        <v>0</v>
      </c>
      <c r="I76">
        <v>0</v>
      </c>
      <c r="J76" t="s">
        <v>596</v>
      </c>
      <c r="K76">
        <v>90</v>
      </c>
      <c r="M76">
        <v>0</v>
      </c>
      <c r="O76">
        <v>0</v>
      </c>
      <c r="P76">
        <v>0</v>
      </c>
      <c r="Q76">
        <v>0</v>
      </c>
      <c r="S76">
        <v>0</v>
      </c>
      <c r="U76">
        <v>0</v>
      </c>
      <c r="V76">
        <v>90</v>
      </c>
    </row>
    <row r="77" spans="1:22" x14ac:dyDescent="0.25">
      <c r="A77">
        <v>53</v>
      </c>
      <c r="B77" t="s">
        <v>502</v>
      </c>
      <c r="C77">
        <v>2011</v>
      </c>
      <c r="D77" t="s">
        <v>548</v>
      </c>
      <c r="E77" t="s">
        <v>555</v>
      </c>
      <c r="F77">
        <v>10.3</v>
      </c>
      <c r="G77">
        <v>60</v>
      </c>
      <c r="I77">
        <v>0</v>
      </c>
      <c r="K77">
        <v>0</v>
      </c>
      <c r="M77">
        <v>0</v>
      </c>
      <c r="O77">
        <v>0</v>
      </c>
      <c r="P77">
        <v>0</v>
      </c>
      <c r="Q77">
        <v>0</v>
      </c>
      <c r="S77">
        <v>0</v>
      </c>
      <c r="U77">
        <v>0</v>
      </c>
      <c r="V77">
        <v>60</v>
      </c>
    </row>
    <row r="78" spans="1:22" x14ac:dyDescent="0.25">
      <c r="A78">
        <v>72</v>
      </c>
      <c r="B78" t="s">
        <v>521</v>
      </c>
      <c r="C78">
        <v>2011</v>
      </c>
      <c r="D78">
        <v>404389</v>
      </c>
      <c r="E78" t="s">
        <v>556</v>
      </c>
      <c r="F78">
        <v>11.8</v>
      </c>
      <c r="G78">
        <v>20</v>
      </c>
      <c r="I78">
        <v>0</v>
      </c>
      <c r="J78">
        <v>0</v>
      </c>
      <c r="K78">
        <v>0</v>
      </c>
      <c r="M78">
        <v>0</v>
      </c>
      <c r="O78">
        <v>0</v>
      </c>
      <c r="P78">
        <v>2.63</v>
      </c>
      <c r="Q78">
        <v>35</v>
      </c>
      <c r="S78">
        <v>0</v>
      </c>
      <c r="U78">
        <v>0</v>
      </c>
      <c r="V78">
        <v>55</v>
      </c>
    </row>
    <row r="79" spans="1:22" x14ac:dyDescent="0.25">
      <c r="A79">
        <v>73</v>
      </c>
      <c r="B79" t="s">
        <v>522</v>
      </c>
      <c r="C79">
        <v>2011</v>
      </c>
      <c r="D79">
        <v>406539</v>
      </c>
      <c r="E79" t="s">
        <v>556</v>
      </c>
      <c r="F79">
        <v>11.2</v>
      </c>
      <c r="G79">
        <v>35</v>
      </c>
      <c r="I79">
        <v>0</v>
      </c>
      <c r="J79">
        <v>0</v>
      </c>
      <c r="K79">
        <v>0</v>
      </c>
      <c r="M79">
        <v>0</v>
      </c>
      <c r="O79">
        <v>0</v>
      </c>
      <c r="P79">
        <v>1.61</v>
      </c>
      <c r="Q79">
        <v>10</v>
      </c>
      <c r="S79">
        <v>0</v>
      </c>
      <c r="U79">
        <v>0</v>
      </c>
      <c r="V79">
        <v>45</v>
      </c>
    </row>
    <row r="80" spans="1:22" x14ac:dyDescent="0.25">
      <c r="A80">
        <v>94</v>
      </c>
      <c r="B80" t="s">
        <v>543</v>
      </c>
      <c r="C80">
        <v>2011</v>
      </c>
      <c r="D80" t="s">
        <v>550</v>
      </c>
      <c r="E80" t="s">
        <v>558</v>
      </c>
      <c r="F80">
        <v>13.3</v>
      </c>
      <c r="G80">
        <v>10</v>
      </c>
      <c r="I80">
        <v>0</v>
      </c>
      <c r="J80">
        <v>0</v>
      </c>
      <c r="K80">
        <v>0</v>
      </c>
      <c r="M80">
        <v>0</v>
      </c>
      <c r="O80">
        <v>0</v>
      </c>
      <c r="P80">
        <v>2.11</v>
      </c>
      <c r="Q80">
        <v>15</v>
      </c>
      <c r="S80">
        <v>0</v>
      </c>
      <c r="U80">
        <v>0</v>
      </c>
      <c r="V80">
        <v>25</v>
      </c>
    </row>
  </sheetData>
  <autoFilter ref="A1:V80" xr:uid="{BABA1ED3-8FC0-49D7-83EC-10F8F666064B}">
    <sortState xmlns:xlrd2="http://schemas.microsoft.com/office/spreadsheetml/2017/richdata2" ref="A2:V80">
      <sortCondition descending="1" ref="V1:V8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7" t="s">
        <v>216</v>
      </c>
      <c r="J2" s="328"/>
      <c r="K2" s="329"/>
    </row>
    <row r="3" spans="1:11" ht="15" x14ac:dyDescent="0.2">
      <c r="J3" s="59"/>
      <c r="K3" s="59"/>
    </row>
    <row r="4" spans="1:11" ht="20.25" x14ac:dyDescent="0.3">
      <c r="A4" s="330" t="s">
        <v>217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18.75" thickBot="1" x14ac:dyDescent="0.25">
      <c r="A5" s="331" t="s">
        <v>218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1" ht="23.25" customHeight="1" thickTop="1" x14ac:dyDescent="0.2">
      <c r="A6" s="332" t="s">
        <v>2</v>
      </c>
      <c r="B6" s="334" t="s">
        <v>3</v>
      </c>
      <c r="C6" s="335"/>
      <c r="D6" s="343" t="s">
        <v>361</v>
      </c>
      <c r="E6" s="344"/>
      <c r="F6" s="334" t="s">
        <v>4</v>
      </c>
      <c r="G6" s="336"/>
      <c r="H6" s="337" t="s">
        <v>5</v>
      </c>
      <c r="I6" s="339" t="s">
        <v>6</v>
      </c>
      <c r="J6" s="341" t="s">
        <v>7</v>
      </c>
      <c r="K6" s="325" t="s">
        <v>64</v>
      </c>
    </row>
    <row r="7" spans="1:11" ht="18.75" customHeight="1" thickBot="1" x14ac:dyDescent="0.25">
      <c r="A7" s="333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8"/>
      <c r="I7" s="340"/>
      <c r="J7" s="342"/>
      <c r="K7" s="326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7" t="s">
        <v>61</v>
      </c>
      <c r="J2" s="348"/>
      <c r="K2" s="349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50" t="s">
        <v>62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1" ht="18.75" thickBot="1" x14ac:dyDescent="0.25">
      <c r="A5" s="351" t="s">
        <v>63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1" ht="21.95" customHeight="1" thickTop="1" x14ac:dyDescent="0.2">
      <c r="A6" s="332" t="s">
        <v>2</v>
      </c>
      <c r="B6" s="334" t="s">
        <v>3</v>
      </c>
      <c r="C6" s="335"/>
      <c r="D6" s="334" t="s">
        <v>399</v>
      </c>
      <c r="E6" s="335"/>
      <c r="F6" s="334" t="s">
        <v>4</v>
      </c>
      <c r="G6" s="336"/>
      <c r="H6" s="337" t="s">
        <v>5</v>
      </c>
      <c r="I6" s="339" t="s">
        <v>6</v>
      </c>
      <c r="J6" s="341" t="s">
        <v>7</v>
      </c>
      <c r="K6" s="345" t="s">
        <v>64</v>
      </c>
    </row>
    <row r="7" spans="1:11" ht="21.95" customHeight="1" thickBot="1" x14ac:dyDescent="0.25">
      <c r="A7" s="333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8"/>
      <c r="I7" s="340"/>
      <c r="J7" s="342"/>
      <c r="K7" s="346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2023-04-04T18:10:11Z</dcterms:modified>
</cp:coreProperties>
</file>