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9524466A-5FEB-4C7B-9505-EDB07F5FB645}" xr6:coauthVersionLast="47" xr6:coauthVersionMax="47" xr10:uidLastSave="{00000000-0000-0000-0000-000000000000}"/>
  <bookViews>
    <workbookView xWindow="-120" yWindow="-120" windowWidth="20640" windowHeight="11160" tabRatio="928" xr2:uid="{00000000-000D-0000-FFFF-FFFF00000000}"/>
  </bookViews>
  <sheets>
    <sheet name="AG" sheetId="1" r:id="rId1"/>
    <sheet name="Φύλλο1" sheetId="14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Φύλλο1!$B$1:$W$23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<sst xmlns="http://schemas.openxmlformats.org/spreadsheetml/2006/main" count="761" uniqueCount="515">
  <si>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</si>
  <si>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</si>
  <si>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</si>
  <si>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</si>
  <si>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</si>
  <si>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</si>
  <si>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</si>
  <si>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</si>
  <si>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</si>
  <si>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</si>
  <si>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</si>
  <si>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</si>
  <si>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</si>
  <si>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</si>
  <si>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</si>
  <si>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</si>
  <si>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</si>
  <si>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</si>
  <si>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</si>
  <si>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</si>
  <si>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</si>
  <si>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</si>
  <si>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</si>
  <si>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</si>
  <si>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</si>
  <si>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</si>
  <si>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</si>
  <si>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</si>
  <si>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</si>
  <si>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</si>
  <si>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</si>
  <si>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</si>
  <si>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</si>
  <si>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</si>
  <si>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</si>
  <si>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</si>
  <si>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</si>
  <si>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</si>
  <si>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</si>
  <si>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</si>
  <si>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</si>
  <si>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</si>
  <si>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</si>
  <si>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</si>
  <si>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</si>
  <si>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</si>
  <si>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</si>
  <si>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</si>
  <si>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</si>
  <si>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</si>
  <si>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</si>
  <si>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</si>
  <si>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</si>
  <si>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</si>
  <si>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</si>
  <si>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</si>
  <si>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</si>
  <si>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</si>
  <si>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</si>
  <si>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</si>
  <si>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</si>
  <si>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</si>
  <si>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</si>
  <si>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</si>
  <si>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</si>
  <si>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</si>
  <si>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</si>
  <si>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</si>
  <si>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</si>
  <si>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</si>
  <si>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</si>
  <si>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</si>
  <si>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</si>
  <si>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</si>
  <si>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</si>
  <si>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</si>
  <si>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</si>
  <si>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</si>
  <si>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</si>
  <si>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</si>
  <si>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</si>
  <si>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</si>
  <si>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</si>
  <si>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</si>
  <si>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</si>
  <si>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</si>
  <si>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</si>
  <si>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</si>
  <si>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</si>
  <si>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</si>
  <si>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</si>
  <si>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</si>
  <si>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</si>
  <si>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</si>
  <si>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</si>
  <si>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</si>
  <si>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</si>
  <si>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</si>
  <si>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</si>
  <si>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</si>
  <si>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</si>
  <si>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</si>
  <si>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</si>
  <si>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</si>
  <si>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</si>
  <si>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</si>
  <si>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</si>
  <si>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</si>
  <si>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</si>
  <si>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</si>
  <si>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</si>
  <si>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</si>
  <si>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</si>
  <si>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</si>
  <si>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</si>
  <si>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</si>
  <si>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</si>
  <si>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</si>
  <si>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</si>
  <si>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</si>
  <si>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</si>
  <si>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</si>
  <si>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</si>
  <si>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</si>
  <si>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</si>
  <si>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</si>
  <si>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</si>
  <si>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</si>
  <si>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</si>
  <si>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</si>
  <si>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</si>
  <si>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</si>
  <si>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</si>
  <si>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</si>
  <si>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</si>
  <si>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</si>
  <si>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</si>
  <si>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</si>
  <si>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</si>
  <si>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</si>
  <si>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</si>
  <si>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</si>
  <si>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</si>
  <si>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</si>
  <si>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</si>
  <si>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</si>
  <si>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</si>
  <si>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</si>
  <si>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</si>
  <si>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</si>
  <si>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</si>
  <si>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</si>
  <si>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</si>
  <si>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</si>
  <si>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</si>
  <si>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</si>
  <si>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</si>
  <si>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</si>
  <si>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</si>
  <si>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</si>
  <si>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</si>
  <si>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</si>
  <si>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</si>
  <si>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</si>
  <si>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</si>
  <si>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</si>
  <si>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</si>
  <si>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</si>
  <si>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</si>
  <si>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</si>
  <si>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</si>
  <si>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</si>
  <si>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</si>
  <si>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</si>
  <si>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</si>
  <si>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</si>
  <si>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</si>
  <si>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</si>
  <si>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</si>
  <si>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</si>
  <si>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</si>
  <si>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</si>
  <si>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</si>
  <si>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</si>
  <si>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</si>
  <si>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</si>
  <si>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</si>
  <si>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</si>
  <si>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</si>
  <si>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</si>
  <si>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</si>
  <si>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</si>
  <si>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</si>
  <si>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</si>
  <si>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</si>
  <si>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</si>
  <si>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</si>
  <si>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</si>
  <si>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</si>
  <si>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</si>
  <si>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</si>
  <si>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</si>
  <si>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</si>
  <si>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</si>
  <si>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</si>
  <si>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</si>
  <si>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</si>
  <si>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</si>
  <si>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</si>
  <si>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</si>
  <si>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</si>
  <si>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</si>
  <si>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</si>
  <si>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</si>
  <si>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</si>
  <si>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</si>
  <si>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</si>
  <si>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</si>
  <si>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</si>
  <si>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</si>
  <si>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</si>
  <si>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</si>
  <si>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</si>
  <si>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</si>
  <si>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</si>
  <si>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</si>
  <si>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</si>
  <si>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</si>
  <si>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</si>
  <si>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</si>
  <si>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</si>
  <si>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</si>
  <si>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</si>
  <si>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</si>
  <si>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</si>
  <si>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</si>
  <si>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</si>
  <si>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</si>
  <si>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</si>
  <si>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</si>
  <si>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</si>
  <si>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</si>
  <si>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</si>
  <si>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</si>
  <si>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</si>
  <si>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</si>
  <si>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</si>
  <si>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</si>
  <si>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</si>
  <si>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</si>
  <si>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</si>
  <si>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</si>
  <si>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</si>
  <si>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</si>
  <si>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</si>
  <si>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</si>
  <si>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</si>
  <si>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</si>
  <si>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</si>
  <si>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</si>
  <si>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</si>
  <si>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</si>
  <si>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</si>
  <si>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</si>
  <si>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</si>
  <si>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</si>
  <si>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</si>
  <si>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</si>
  <si>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</si>
  <si>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</si>
  <si>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</si>
  <si>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</si>
  <si>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</si>
  <si>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</si>
  <si>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</si>
  <si>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</si>
  <si>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</si>
  <si>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</si>
  <si>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</si>
  <si>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</si>
  <si>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</si>
  <si>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</si>
  <si>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</si>
  <si>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</si>
  <si>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</si>
  <si>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</si>
  <si>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</si>
  <si>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</si>
  <si>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</si>
  <si>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</si>
  <si>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</si>
  <si>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</si>
  <si>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</si>
  <si>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</si>
  <si>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</si>
  <si>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</si>
  <si>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</si>
  <si>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</si>
  <si>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</si>
  <si>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</si>
  <si>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</si>
  <si>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</si>
  <si>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</si>
  <si>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</si>
  <si>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</si>
  <si>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</si>
  <si>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</si>
  <si>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</si>
  <si>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</si>
  <si>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</si>
  <si>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</si>
  <si>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</si>
  <si>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</si>
  <si>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</si>
  <si>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</si>
  <si>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</si>
  <si>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</si>
  <si>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</si>
  <si>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</si>
  <si>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</si>
  <si>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</si>
  <si>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</si>
  <si>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</si>
  <si>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</si>
  <si>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</si>
  <si>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</si>
  <si>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</si>
  <si>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</si>
  <si>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</si>
  <si>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</si>
  <si>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</si>
  <si>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</si>
  <si>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</si>
  <si>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</si>
  <si>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</si>
  <si>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</si>
  <si>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</si>
  <si>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</si>
  <si>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</si>
  <si>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</si>
  <si>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</si>
  <si>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</si>
  <si>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</si>
  <si>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</si>
  <si>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</si>
  <si>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</si>
  <si>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</si>
  <si>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</si>
  <si>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</si>
  <si>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</si>
  <si>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</si>
  <si>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</si>
  <si>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</si>
  <si>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</si>
  <si>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</si>
  <si>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</si>
  <si>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</si>
  <si>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</si>
  <si>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</si>
  <si>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</si>
  <si>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</si>
  <si>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</si>
  <si>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</si>
  <si>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</si>
  <si>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</si>
  <si>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</si>
  <si>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</si>
  <si>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</si>
  <si>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</si>
  <si>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</si>
  <si>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</si>
  <si>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</si>
  <si>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</si>
  <si>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</si>
  <si>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</si>
  <si>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</si>
  <si>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</si>
  <si>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</si>
  <si>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</si>
  <si>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</si>
  <si>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</si>
  <si>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</si>
  <si>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</si>
  <si>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</si>
  <si>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</si>
  <si>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</si>
  <si>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</si>
  <si>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</si>
  <si>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</si>
  <si>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</si>
  <si>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</si>
  <si>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</si>
  <si>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</si>
  <si>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</si>
  <si>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</si>
  <si>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</si>
  <si>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</si>
  <si>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</si>
  <si>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</si>
  <si>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</si>
  <si>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</si>
  <si>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</si>
  <si>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</si>
  <si>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</si>
  <si>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</si>
  <si>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</si>
  <si>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</si>
  <si>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</si>
  <si>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</si>
  <si>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</si>
  <si>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</si>
  <si>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</si>
  <si>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</si>
  <si>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</si>
  <si>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</si>
  <si>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</si>
  <si>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</si>
  <si>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</si>
  <si>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</si>
  <si>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</si>
  <si>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</si>
  <si>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</si>
  <si>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</si>
  <si>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</si>
  <si>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</si>
  <si>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</si>
  <si>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</si>
  <si>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</si>
  <si>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</si>
  <si>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</si>
  <si>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</si>
  <si>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</si>
  <si>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</si>
  <si>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</si>
  <si>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</si>
  <si>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</si>
  <si>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</si>
  <si>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</si>
  <si>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</si>
  <si>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</si>
  <si>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</si>
  <si>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</si>
  <si>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</si>
  <si>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</si>
  <si>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</si>
  <si>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</si>
  <si>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</si>
  <si>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</si>
  <si>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</si>
  <si>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</si>
  <si>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ΝΤΟΝΤΑΪ ΛΕΟΝΑΡΝΤ</t>
  </si>
  <si>
    <t>ΜΠΑΛΤΖΗΣ ΔΗΜΗΤΡΙΟΣ</t>
  </si>
  <si>
    <t>ΣΙΟΛΙΟΣ ΑΛΕΞΑΝΔΡΟΣ</t>
  </si>
  <si>
    <t>ΝΕΒΟΛΙΑΝΗΣ ΑΝΑΣΤΑΣΙΟΣ</t>
  </si>
  <si>
    <t>ΠΑΠΑΔΟΠΟΥΛΟΣ ΓΕΩΡΓΙΟΣ</t>
  </si>
  <si>
    <t>ΠΑΠΑΝΙΚΟΣ ΔΗΜΗΤΡΙΟΣ</t>
  </si>
  <si>
    <t>ΚΥΡΙΑΚΙΔΗΣ ΝΙΚΗΦΟΡΟΣ</t>
  </si>
  <si>
    <t>ΤΣΑΟΥΣΙΔΗΣ ΧΡΗΣΤΟΣ</t>
  </si>
  <si>
    <t>ΘΕΡΑΠΙΔΗΣ ΝΙΚΟΛΑΟΣ</t>
  </si>
  <si>
    <t>ΠΑΡΑΣΤΑΤΙΔΗΣ ΧΑΡΑΛΑΜΠΟΣ</t>
  </si>
  <si>
    <t>ΠΑΠΑΔΟΠΟΥΛΟΣ ΣΤΥΛΙΑΝΟΣ</t>
  </si>
  <si>
    <t>ΚΑΤΣΗΣ ΧΑΡΑΛΑΜΠΟΣ</t>
  </si>
  <si>
    <t>ΚΡΙΖΕΑΣ ΑΝΤΡΕΑΣ</t>
  </si>
  <si>
    <t>ΑΜΠΑΤΖΗΣ ΝΙΚΟΛΑΟΣ</t>
  </si>
  <si>
    <t>ΜΠΑΚΟΠΟΥΛΟΣ ΓΕΩΡΓΙΟΣ</t>
  </si>
  <si>
    <t>ΚΑΛΤΕΚΗΣ ΧΡΗΣΤΟΣ</t>
  </si>
  <si>
    <t>ΣΑΚΑΛΗΣ ΓΕΩΡΓΙΟΣ</t>
  </si>
  <si>
    <t>ΣΙΣΜΑΝΙΔΗΣ ΠΕΤΡΟΣ</t>
  </si>
  <si>
    <t>ΓΙΟΥΤΣΟΓΛΟΥ ΓΕΩΡΓΙΟΣ</t>
  </si>
  <si>
    <t>ΓΕΩΡΓΙΤΣΕΛΗΣ ΕΥΑΓΓΕΛΟΣ</t>
  </si>
  <si>
    <t>ΣΑΡΗΔΕΜΕΡΤΖΗΣ ΙΩΑΝΝΗΣ</t>
  </si>
  <si>
    <t>ΝΑΣΙΟΣ ΧΡΗΣΤΟΣ</t>
  </si>
  <si>
    <t>ΜΩΫΣΙΑΔΗΣ ΕΜΜΑΝΟΥΗΛ</t>
  </si>
  <si>
    <t xml:space="preserve">ΦΩΤΟΠΟΥΛΟΣ ΑΠΟΣΤΟΛΟΣ </t>
  </si>
  <si>
    <t>ΤΟΠΑΛΙΔΗΣ ΑΥΓΟΥΣΤΙΝΟΣ</t>
  </si>
  <si>
    <t>ΤΟΠΑΛΙΔΗΣ ΑΘΑΝΑΣΙΟΣ</t>
  </si>
  <si>
    <t>ΛΑΓΟΓΙΑΝΝΗΣ ΠΟΛΥΧΡΟΝΙΟΣ</t>
  </si>
  <si>
    <t>ΚΑΜΠΑΝΗΣ ΘΩΜΑΣ</t>
  </si>
  <si>
    <t>ΜΠΟΥΛΑΚΗΣ ΚΩΝΣΤΑΝΤΙΝΟΣ</t>
  </si>
  <si>
    <t>ΛΙΑΚΟΣ ΔΗΜΗΤΡΙΟΣ</t>
  </si>
  <si>
    <t>ΜΗΤΟΥΛΗΣ ΜΙΧΑΗΛ</t>
  </si>
  <si>
    <t>Σ.Ε.Γ.Α.Σ</t>
  </si>
  <si>
    <t>ΥΠΟ ΕΚΔΟΣΗ</t>
  </si>
  <si>
    <t>361/ΣΕΓΑΣ</t>
  </si>
  <si>
    <t>ΣΕΓΑΣ</t>
  </si>
  <si>
    <t>ΑΙΟΛΟΣ ΜΑΚΕΔΟΝΙΑΣ Γ.Ε.Π.Θ</t>
  </si>
  <si>
    <t>Α.Ο ΑΡΙΩΝΑΣ ΚΟΥΦΑΛΙΩΝ</t>
  </si>
  <si>
    <t>Σ.Φ.Σ.Θ. ΔΕΥΚΑΛΙΩΝ</t>
  </si>
  <si>
    <t>ΠΑΚ ΟΛΥΜΠΙΑΔΑ</t>
  </si>
  <si>
    <t xml:space="preserve">Α.Σ. ΡΗΓΑΣ </t>
  </si>
  <si>
    <t>ΑΣ ΚΕΝΤΑΥΡΟΣ</t>
  </si>
  <si>
    <t>ΜΕΑΣ ΤΡΙΤΩΝ</t>
  </si>
  <si>
    <t>3,23,40</t>
  </si>
  <si>
    <t>3,31,10</t>
  </si>
  <si>
    <t>4,03,6</t>
  </si>
  <si>
    <t>3,41,7</t>
  </si>
  <si>
    <t>2,54,0</t>
  </si>
  <si>
    <t>2,54,2</t>
  </si>
  <si>
    <t>3,12,6</t>
  </si>
  <si>
    <t>3,43,5</t>
  </si>
  <si>
    <t>4,14,5</t>
  </si>
  <si>
    <t>2,54,80</t>
  </si>
  <si>
    <t>3,17,3</t>
  </si>
  <si>
    <t>3,24,70</t>
  </si>
  <si>
    <t>4,42,70</t>
  </si>
  <si>
    <t>3,05,1</t>
  </si>
  <si>
    <t>3,20,0</t>
  </si>
  <si>
    <t>3,47,2</t>
  </si>
  <si>
    <t>3,29,7</t>
  </si>
  <si>
    <t>3,20,2</t>
  </si>
  <si>
    <t>3,36,0</t>
  </si>
  <si>
    <t>3,33,9</t>
  </si>
  <si>
    <t>4,49,9</t>
  </si>
  <si>
    <t>Ε.Α.Σ.  Σ.Ε.Γ.Α.Σ. ΘΕΣΣΑΛΟΝΙΚΗΣ</t>
  </si>
  <si>
    <t xml:space="preserve"> ΟΜΙΛΟΣ Β΄ ΓΚΡΟΥΠ Α΄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</si>
</sst>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sz val="16"/>
      <color theme="1"/>
      <name val="Arial"/>
      <family val="2"/>
      <charset val="161"/>
    </font>
    <font>
      <sz val="16"/>
      <color indexed="8"/>
      <name val="Arial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6" borderId="71" xfId="0" applyFont="1" applyFill="1" applyBorder="1" applyAlignment="1">
      <alignment horizontal="center" vertical="center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F11" sqref="F11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46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91" t="s">
        <v>513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8" customHeight="1" x14ac:dyDescent="0.25">
      <c r="A2" s="293" t="s">
        <v>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21.95" customHeight="1" x14ac:dyDescent="0.25">
      <c r="A3" s="294" t="s">
        <v>448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21.95" customHeight="1" x14ac:dyDescent="0.25">
      <c r="A4" s="295" t="s">
        <v>514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21.95" customHeight="1" thickBot="1" x14ac:dyDescent="0.3">
      <c r="A5" s="296" t="s">
        <v>449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</row>
    <row r="6" spans="1:23" ht="32.25" customHeight="1" x14ac:dyDescent="0.25">
      <c r="B6" s="297" t="s">
        <v>47</v>
      </c>
      <c r="C6" s="299" t="s">
        <v>0</v>
      </c>
      <c r="D6" s="281" t="s">
        <v>360</v>
      </c>
      <c r="E6" s="281" t="s">
        <v>359</v>
      </c>
      <c r="F6" s="305" t="s">
        <v>1</v>
      </c>
      <c r="G6" s="303" t="s">
        <v>53</v>
      </c>
      <c r="H6" s="304"/>
      <c r="I6" s="283" t="s">
        <v>46</v>
      </c>
      <c r="J6" s="284"/>
      <c r="K6" s="301" t="s">
        <v>413</v>
      </c>
      <c r="L6" s="302"/>
      <c r="M6" s="283" t="s">
        <v>58</v>
      </c>
      <c r="N6" s="284"/>
      <c r="O6" s="285" t="s">
        <v>5</v>
      </c>
      <c r="P6" s="286"/>
      <c r="Q6" s="287" t="s">
        <v>6</v>
      </c>
      <c r="R6" s="288"/>
      <c r="S6" s="289" t="s">
        <v>7</v>
      </c>
      <c r="T6" s="290"/>
      <c r="U6" s="277" t="s">
        <v>57</v>
      </c>
      <c r="V6" s="278"/>
      <c r="W6" s="279" t="s">
        <v>48</v>
      </c>
    </row>
    <row r="7" spans="1:23" s="7" customFormat="1" ht="12.75" customHeight="1" thickBot="1" x14ac:dyDescent="0.3">
      <c r="B7" s="298"/>
      <c r="C7" s="300"/>
      <c r="D7" s="282"/>
      <c r="E7" s="282"/>
      <c r="F7" s="306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80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 t="s">
        <v>450</v>
      </c>
      <c r="D9" s="269">
        <v>2010</v>
      </c>
      <c r="E9" s="270">
        <v>405356</v>
      </c>
      <c r="F9" s="275" t="s">
        <v>485</v>
      </c>
      <c r="G9" s="135">
        <v>0</v>
      </c>
      <c r="H9" s="136">
        <f>LOOKUP(G9,SCORE3!B:B,SCORE3!A:A)</f>
        <v>0</v>
      </c>
      <c r="I9" s="137"/>
      <c r="J9" s="119">
        <f>LOOKUP(I9,SCORE3!D:D,SCORE3!A:A)</f>
        <v>0</v>
      </c>
      <c r="K9" s="189">
        <v>0</v>
      </c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>
        <v>0</v>
      </c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 t="s">
        <v>451</v>
      </c>
      <c r="D10" s="270">
        <v>2010</v>
      </c>
      <c r="E10" s="270">
        <v>405361</v>
      </c>
      <c r="F10" s="275" t="s">
        <v>485</v>
      </c>
      <c r="G10" s="140">
        <v>10.6</v>
      </c>
      <c r="H10" s="141">
        <f>LOOKUP(G10,SCORE3!B:B,SCORE3!A:A)</f>
        <v>30</v>
      </c>
      <c r="I10" s="142"/>
      <c r="J10" s="143">
        <f>LOOKUP(I10,SCORE3!D:D,SCORE3!A:A)</f>
        <v>0</v>
      </c>
      <c r="K10" s="190" t="s">
        <v>494</v>
      </c>
      <c r="L10" s="166">
        <f>IF(LEN(AG!K10)=8,LOOKUP(SCORE3!N$2,SCORE3!E:E,SCORE3!A:A),LOOKUP(AG!K10,SCORE3!E:E,SCORE3!A:A))</f>
        <v>10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>
        <v>3</v>
      </c>
      <c r="R10" s="141">
        <f>LOOKUP(Q10,SCORE3!H:H,SCORE3!G:G)</f>
        <v>40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80</v>
      </c>
    </row>
    <row r="11" spans="1:23" ht="20.100000000000001" customHeight="1" x14ac:dyDescent="0.25">
      <c r="B11" s="120">
        <v>3</v>
      </c>
      <c r="C11" s="269" t="s">
        <v>452</v>
      </c>
      <c r="D11" s="269">
        <v>2011</v>
      </c>
      <c r="E11" s="269" t="s">
        <v>481</v>
      </c>
      <c r="F11" s="275" t="s">
        <v>485</v>
      </c>
      <c r="G11" s="140">
        <v>9.8000000000000007</v>
      </c>
      <c r="H11" s="141">
        <f>LOOKUP(G11,SCORE3!B:B,SCORE3!A:A)</f>
        <v>50</v>
      </c>
      <c r="I11" s="142"/>
      <c r="J11" s="143">
        <f>LOOKUP(I11,SCORE3!D:D,SCORE3!A:A)</f>
        <v>0</v>
      </c>
      <c r="K11" s="190" t="s">
        <v>495</v>
      </c>
      <c r="L11" s="166">
        <f>IF(LEN(AG!K11)=8,LOOKUP(SCORE3!N$2,SCORE3!E:E,SCORE3!A:A),LOOKUP(AG!K11,SCORE3!E:E,SCORE3!A:A))</f>
        <v>25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>
        <v>4.05</v>
      </c>
      <c r="R11" s="141">
        <f>LOOKUP(Q11,SCORE3!H:H,SCORE3!G:G)</f>
        <v>65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140</v>
      </c>
    </row>
    <row r="12" spans="1:23" ht="20.100000000000001" customHeight="1" x14ac:dyDescent="0.25">
      <c r="B12" s="120">
        <v>4</v>
      </c>
      <c r="C12" s="269" t="s">
        <v>453</v>
      </c>
      <c r="D12" s="269">
        <v>2011</v>
      </c>
      <c r="E12" s="269">
        <v>405359</v>
      </c>
      <c r="F12" s="275" t="s">
        <v>485</v>
      </c>
      <c r="G12" s="140">
        <v>8.8000000000000007</v>
      </c>
      <c r="H12" s="141">
        <f>LOOKUP(G12,SCORE3!B:B,SCORE3!A:A)</f>
        <v>75</v>
      </c>
      <c r="I12" s="142"/>
      <c r="J12" s="143">
        <f>LOOKUP(I12,SCORE3!D:D,SCORE3!A:A)</f>
        <v>0</v>
      </c>
      <c r="K12" s="190" t="s">
        <v>496</v>
      </c>
      <c r="L12" s="166">
        <f>IF(LEN(AG!K12)=8,LOOKUP(SCORE3!N$2,SCORE3!E:E,SCORE3!A:A),LOOKUP(AG!K12,SCORE3!E:E,SCORE3!A:A))</f>
        <v>75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>
        <v>4</v>
      </c>
      <c r="R12" s="141">
        <f>LOOKUP(Q12,SCORE3!H:H,SCORE3!G:G)</f>
        <v>65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215</v>
      </c>
    </row>
    <row r="13" spans="1:23" ht="20.100000000000001" customHeight="1" x14ac:dyDescent="0.25">
      <c r="B13" s="120">
        <v>5</v>
      </c>
      <c r="C13" s="269" t="s">
        <v>454</v>
      </c>
      <c r="D13" s="269">
        <v>2011</v>
      </c>
      <c r="E13" s="269" t="s">
        <v>481</v>
      </c>
      <c r="F13" s="275" t="s">
        <v>485</v>
      </c>
      <c r="G13" s="140">
        <v>0</v>
      </c>
      <c r="H13" s="141">
        <f>LOOKUP(G13,SCORE3!B:B,SCORE3!A:A)</f>
        <v>0</v>
      </c>
      <c r="I13" s="142"/>
      <c r="J13" s="143">
        <f>LOOKUP(I13,SCORE3!D:D,SCORE3!A:A)</f>
        <v>0</v>
      </c>
      <c r="K13" s="190">
        <v>0</v>
      </c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>
        <v>0</v>
      </c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 t="s">
        <v>455</v>
      </c>
      <c r="D14" s="269">
        <v>2011</v>
      </c>
      <c r="E14" s="269" t="s">
        <v>481</v>
      </c>
      <c r="F14" s="275" t="s">
        <v>485</v>
      </c>
      <c r="G14" s="140">
        <v>0</v>
      </c>
      <c r="H14" s="141">
        <f>LOOKUP(G14,SCORE3!B:B,SCORE3!A:A)</f>
        <v>0</v>
      </c>
      <c r="I14" s="142"/>
      <c r="J14" s="143">
        <f>LOOKUP(I14,SCORE3!D:D,SCORE3!A:A)</f>
        <v>0</v>
      </c>
      <c r="K14" s="190">
        <v>0</v>
      </c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>
        <v>0</v>
      </c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 t="s">
        <v>456</v>
      </c>
      <c r="D15" s="269">
        <v>2011</v>
      </c>
      <c r="E15" s="270" t="s">
        <v>481</v>
      </c>
      <c r="F15" s="275" t="s">
        <v>485</v>
      </c>
      <c r="G15" s="140">
        <v>0</v>
      </c>
      <c r="H15" s="141">
        <f>LOOKUP(G15,SCORE3!B:B,SCORE3!A:A)</f>
        <v>0</v>
      </c>
      <c r="I15" s="142"/>
      <c r="J15" s="143">
        <f>LOOKUP(I15,SCORE3!D:D,SCORE3!A:A)</f>
        <v>0</v>
      </c>
      <c r="K15" s="190">
        <v>0</v>
      </c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>
        <v>0</v>
      </c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 t="s">
        <v>457</v>
      </c>
      <c r="D16" s="270">
        <v>2011</v>
      </c>
      <c r="E16" s="270" t="s">
        <v>481</v>
      </c>
      <c r="F16" s="275" t="s">
        <v>485</v>
      </c>
      <c r="G16" s="140">
        <v>0</v>
      </c>
      <c r="H16" s="141">
        <f>LOOKUP(G16,SCORE3!B:B,SCORE3!A:A)</f>
        <v>0</v>
      </c>
      <c r="I16" s="142"/>
      <c r="J16" s="143">
        <f>LOOKUP(I16,SCORE3!D:D,SCORE3!A:A)</f>
        <v>0</v>
      </c>
      <c r="K16" s="190">
        <v>0</v>
      </c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>
        <v>0</v>
      </c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 t="s">
        <v>458</v>
      </c>
      <c r="D17" s="269">
        <v>2010</v>
      </c>
      <c r="E17" s="269" t="s">
        <v>481</v>
      </c>
      <c r="F17" s="275" t="s">
        <v>485</v>
      </c>
      <c r="G17" s="140">
        <v>9.3000000000000007</v>
      </c>
      <c r="H17" s="141">
        <f>LOOKUP(G17,SCORE3!B:B,SCORE3!A:A)</f>
        <v>65</v>
      </c>
      <c r="I17" s="142"/>
      <c r="J17" s="143">
        <f>LOOKUP(I17,SCORE3!D:D,SCORE3!A:A)</f>
        <v>0</v>
      </c>
      <c r="K17" s="190" t="s">
        <v>497</v>
      </c>
      <c r="L17" s="166">
        <f>IF(LEN(AG!K17)=8,LOOKUP(SCORE3!N$2,SCORE3!E:E,SCORE3!A:A),LOOKUP(AG!K17,SCORE3!E:E,SCORE3!A:A))</f>
        <v>75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>
        <v>3.95</v>
      </c>
      <c r="R17" s="141">
        <f>LOOKUP(Q17,SCORE3!H:H,SCORE3!G:G)</f>
        <v>65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205</v>
      </c>
    </row>
    <row r="18" spans="2:23" ht="20.100000000000001" customHeight="1" x14ac:dyDescent="0.25">
      <c r="B18" s="120">
        <v>10</v>
      </c>
      <c r="C18" s="269" t="s">
        <v>459</v>
      </c>
      <c r="D18" s="269">
        <v>2010</v>
      </c>
      <c r="E18" s="269" t="s">
        <v>481</v>
      </c>
      <c r="F18" s="275" t="s">
        <v>485</v>
      </c>
      <c r="G18" s="140">
        <v>9.1</v>
      </c>
      <c r="H18" s="141">
        <f>LOOKUP(G18,SCORE3!B:B,SCORE3!A:A)</f>
        <v>70</v>
      </c>
      <c r="I18" s="142"/>
      <c r="J18" s="143">
        <f>LOOKUP(I18,SCORE3!D:D,SCORE3!A:A)</f>
        <v>0</v>
      </c>
      <c r="K18" s="190" t="s">
        <v>498</v>
      </c>
      <c r="L18" s="166">
        <f>IF(LEN(AG!K18)=8,LOOKUP(SCORE3!N$2,SCORE3!E:E,SCORE3!A:A),LOOKUP(AG!K18,SCORE3!E:E,SCORE3!A:A))</f>
        <v>55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>
        <v>4.07</v>
      </c>
      <c r="R18" s="141">
        <f>LOOKUP(Q18,SCORE3!H:H,SCORE3!G:G)</f>
        <v>65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190</v>
      </c>
    </row>
    <row r="19" spans="2:23" ht="20.100000000000001" customHeight="1" x14ac:dyDescent="0.25">
      <c r="B19" s="120">
        <v>11</v>
      </c>
      <c r="C19" s="269" t="s">
        <v>460</v>
      </c>
      <c r="D19" s="269">
        <v>2011</v>
      </c>
      <c r="E19" s="269" t="s">
        <v>481</v>
      </c>
      <c r="F19" s="275" t="s">
        <v>485</v>
      </c>
      <c r="G19" s="140">
        <v>11.6</v>
      </c>
      <c r="H19" s="141">
        <f>LOOKUP(G19,SCORE3!B:B,SCORE3!A:A)</f>
        <v>10</v>
      </c>
      <c r="I19" s="142"/>
      <c r="J19" s="143">
        <f>LOOKUP(I19,SCORE3!D:D,SCORE3!A:A)</f>
        <v>0</v>
      </c>
      <c r="K19" s="190" t="s">
        <v>499</v>
      </c>
      <c r="L19" s="166">
        <f>IF(LEN(AG!K19)=8,LOOKUP(SCORE3!N$2,SCORE3!E:E,SCORE3!A:A),LOOKUP(AG!K19,SCORE3!E:E,SCORE3!A:A))</f>
        <v>25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>
        <v>2.6</v>
      </c>
      <c r="R19" s="141">
        <f>LOOKUP(Q19,SCORE3!H:H,SCORE3!G:G)</f>
        <v>30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65</v>
      </c>
    </row>
    <row r="20" spans="2:23" ht="20.100000000000001" customHeight="1" x14ac:dyDescent="0.25">
      <c r="B20" s="120">
        <v>12</v>
      </c>
      <c r="C20" s="269" t="s">
        <v>461</v>
      </c>
      <c r="D20" s="269">
        <v>2011</v>
      </c>
      <c r="E20" s="270">
        <v>405096</v>
      </c>
      <c r="F20" s="275" t="s">
        <v>486</v>
      </c>
      <c r="G20" s="140">
        <v>10.8</v>
      </c>
      <c r="H20" s="141">
        <f>LOOKUP(G20,SCORE3!B:B,SCORE3!A:A)</f>
        <v>25</v>
      </c>
      <c r="I20" s="142"/>
      <c r="J20" s="143">
        <f>LOOKUP(I20,SCORE3!D:D,SCORE3!A:A)</f>
        <v>0</v>
      </c>
      <c r="K20" s="190" t="s">
        <v>500</v>
      </c>
      <c r="L20" s="166">
        <f>IF(LEN(AG!K20)=8,LOOKUP(SCORE3!N$2,SCORE3!E:E,SCORE3!A:A),LOOKUP(AG!K20,SCORE3!E:E,SCORE3!A:A))</f>
        <v>10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>
        <v>2.85</v>
      </c>
      <c r="R20" s="141">
        <f>LOOKUP(Q20,SCORE3!H:H,SCORE3!G:G)</f>
        <v>35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70</v>
      </c>
    </row>
    <row r="21" spans="2:23" ht="20.100000000000001" customHeight="1" x14ac:dyDescent="0.25">
      <c r="B21" s="120">
        <v>13</v>
      </c>
      <c r="C21" s="270" t="s">
        <v>462</v>
      </c>
      <c r="D21" s="270">
        <v>2011</v>
      </c>
      <c r="E21" s="270" t="s">
        <v>482</v>
      </c>
      <c r="F21" s="275" t="s">
        <v>487</v>
      </c>
      <c r="G21" s="140">
        <v>8.6999999999999993</v>
      </c>
      <c r="H21" s="141">
        <f>LOOKUP(G21,SCORE3!B:B,SCORE3!A:A)</f>
        <v>80</v>
      </c>
      <c r="I21" s="142"/>
      <c r="J21" s="143">
        <f>LOOKUP(I21,SCORE3!D:D,SCORE3!A:A)</f>
        <v>0</v>
      </c>
      <c r="K21" s="190" t="s">
        <v>501</v>
      </c>
      <c r="L21" s="166">
        <f>IF(LEN(AG!K21)=8,LOOKUP(SCORE3!N$2,SCORE3!E:E,SCORE3!A:A),LOOKUP(AG!K21,SCORE3!E:E,SCORE3!A:A))</f>
        <v>75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>
        <v>3.9</v>
      </c>
      <c r="R21" s="141">
        <f>LOOKUP(Q21,SCORE3!H:H,SCORE3!G:G)</f>
        <v>60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215</v>
      </c>
    </row>
    <row r="22" spans="2:23" ht="20.100000000000001" customHeight="1" x14ac:dyDescent="0.25">
      <c r="B22" s="120">
        <v>14</v>
      </c>
      <c r="C22" s="269" t="s">
        <v>463</v>
      </c>
      <c r="D22" s="269">
        <v>2011</v>
      </c>
      <c r="E22" s="269" t="s">
        <v>482</v>
      </c>
      <c r="F22" s="275" t="s">
        <v>487</v>
      </c>
      <c r="G22" s="140">
        <v>0</v>
      </c>
      <c r="H22" s="141">
        <f>LOOKUP(G22,SCORE3!B:B,SCORE3!A:A)</f>
        <v>0</v>
      </c>
      <c r="I22" s="142"/>
      <c r="J22" s="143">
        <f>LOOKUP(I22,SCORE3!D:D,SCORE3!A:A)</f>
        <v>0</v>
      </c>
      <c r="K22" s="190">
        <v>0</v>
      </c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>
        <v>0</v>
      </c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 t="s">
        <v>464</v>
      </c>
      <c r="D23" s="269">
        <v>2010</v>
      </c>
      <c r="E23" s="269">
        <v>399526</v>
      </c>
      <c r="F23" s="275" t="s">
        <v>488</v>
      </c>
      <c r="G23" s="140">
        <v>10.1</v>
      </c>
      <c r="H23" s="141">
        <f>LOOKUP(G23,SCORE3!B:B,SCORE3!A:A)</f>
        <v>45</v>
      </c>
      <c r="I23" s="142"/>
      <c r="J23" s="143">
        <f>LOOKUP(I23,SCORE3!D:D,SCORE3!A:A)</f>
        <v>0</v>
      </c>
      <c r="K23" s="190" t="s">
        <v>502</v>
      </c>
      <c r="L23" s="166">
        <f>IF(LEN(AG!K23)=8,LOOKUP(SCORE3!N$2,SCORE3!E:E,SCORE3!A:A),LOOKUP(AG!K23,SCORE3!E:E,SCORE3!A:A))</f>
        <v>50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>
        <v>3.55</v>
      </c>
      <c r="R23" s="141">
        <f>LOOKUP(Q23,SCORE3!H:H,SCORE3!G:G)</f>
        <v>55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150</v>
      </c>
    </row>
    <row r="24" spans="2:23" ht="20.100000000000001" customHeight="1" x14ac:dyDescent="0.25">
      <c r="B24" s="120">
        <v>16</v>
      </c>
      <c r="C24" s="269" t="s">
        <v>465</v>
      </c>
      <c r="D24" s="269">
        <v>2010</v>
      </c>
      <c r="E24" s="269">
        <v>406584</v>
      </c>
      <c r="F24" s="275" t="s">
        <v>488</v>
      </c>
      <c r="G24" s="140">
        <v>0</v>
      </c>
      <c r="H24" s="141">
        <f>LOOKUP(G24,SCORE3!B:B,SCORE3!A:A)</f>
        <v>0</v>
      </c>
      <c r="I24" s="142"/>
      <c r="J24" s="143">
        <f>LOOKUP(I24,SCORE3!D:D,SCORE3!A:A)</f>
        <v>0</v>
      </c>
      <c r="K24" s="190">
        <v>0</v>
      </c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>
        <v>0</v>
      </c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 t="s">
        <v>466</v>
      </c>
      <c r="D25" s="269">
        <v>2011</v>
      </c>
      <c r="E25" s="269" t="s">
        <v>483</v>
      </c>
      <c r="F25" s="275" t="s">
        <v>489</v>
      </c>
      <c r="G25" s="140">
        <v>9.5</v>
      </c>
      <c r="H25" s="141">
        <f>LOOKUP(G25,SCORE3!B:B,SCORE3!A:A)</f>
        <v>60</v>
      </c>
      <c r="I25" s="142"/>
      <c r="J25" s="143">
        <f>LOOKUP(I25,SCORE3!D:D,SCORE3!A:A)</f>
        <v>0</v>
      </c>
      <c r="K25" s="190" t="s">
        <v>503</v>
      </c>
      <c r="L25" s="166">
        <f>IF(LEN(AG!K25)=8,LOOKUP(SCORE3!N$2,SCORE3!E:E,SCORE3!A:A),LOOKUP(AG!K25,SCORE3!E:E,SCORE3!A:A))</f>
        <v>45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>
        <v>3.15</v>
      </c>
      <c r="R25" s="141">
        <f>LOOKUP(Q25,SCORE3!H:H,SCORE3!G:G)</f>
        <v>45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150</v>
      </c>
    </row>
    <row r="26" spans="2:23" ht="20.100000000000001" customHeight="1" x14ac:dyDescent="0.25">
      <c r="B26" s="120">
        <v>18</v>
      </c>
      <c r="C26" s="269" t="s">
        <v>467</v>
      </c>
      <c r="D26" s="269">
        <v>2011</v>
      </c>
      <c r="E26" s="270">
        <v>405566</v>
      </c>
      <c r="F26" s="275" t="s">
        <v>489</v>
      </c>
      <c r="G26" s="140">
        <v>11.6</v>
      </c>
      <c r="H26" s="141">
        <f>LOOKUP(G26,SCORE3!B:B,SCORE3!A:A)</f>
        <v>10</v>
      </c>
      <c r="I26" s="142"/>
      <c r="J26" s="143">
        <f>LOOKUP(I26,SCORE3!D:D,SCORE3!A:A)</f>
        <v>0</v>
      </c>
      <c r="K26" s="190">
        <v>0</v>
      </c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>
        <v>2.8</v>
      </c>
      <c r="R26" s="141">
        <f>LOOKUP(Q26,SCORE3!H:H,SCORE3!G:G)</f>
        <v>35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45</v>
      </c>
    </row>
    <row r="27" spans="2:23" ht="20.100000000000001" customHeight="1" x14ac:dyDescent="0.25">
      <c r="B27" s="120">
        <v>19</v>
      </c>
      <c r="C27" s="270" t="s">
        <v>468</v>
      </c>
      <c r="D27" s="270">
        <v>2011</v>
      </c>
      <c r="E27" s="270" t="s">
        <v>484</v>
      </c>
      <c r="F27" s="275" t="s">
        <v>489</v>
      </c>
      <c r="G27" s="140">
        <v>12.75</v>
      </c>
      <c r="H27" s="141">
        <f>LOOKUP(G27,SCORE3!B:B,SCORE3!A:A)</f>
        <v>10</v>
      </c>
      <c r="I27" s="142"/>
      <c r="J27" s="143">
        <f>LOOKUP(I27,SCORE3!D:D,SCORE3!A:A)</f>
        <v>0</v>
      </c>
      <c r="K27" s="190" t="s">
        <v>504</v>
      </c>
      <c r="L27" s="166">
        <f>IF(LEN(AG!K27)=8,LOOKUP(SCORE3!N$2,SCORE3!E:E,SCORE3!A:A),LOOKUP(AG!K27,SCORE3!E:E,SCORE3!A:A))</f>
        <v>10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>
        <v>2.2999999999999998</v>
      </c>
      <c r="R27" s="141">
        <f>LOOKUP(Q27,SCORE3!H:H,SCORE3!G:G)</f>
        <v>15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35</v>
      </c>
    </row>
    <row r="28" spans="2:23" ht="20.100000000000001" customHeight="1" x14ac:dyDescent="0.25">
      <c r="B28" s="271">
        <v>20</v>
      </c>
      <c r="C28" s="269" t="s">
        <v>469</v>
      </c>
      <c r="D28" s="269">
        <v>2010</v>
      </c>
      <c r="E28" s="269">
        <v>402222</v>
      </c>
      <c r="F28" s="275" t="s">
        <v>489</v>
      </c>
      <c r="G28" s="272">
        <v>0</v>
      </c>
      <c r="H28" s="141">
        <f>LOOKUP(G28,SCORE3!B:B,SCORE3!A:A)</f>
        <v>0</v>
      </c>
      <c r="I28" s="142"/>
      <c r="J28" s="143">
        <f>LOOKUP(I28,SCORE3!D:D,SCORE3!A:A)</f>
        <v>0</v>
      </c>
      <c r="K28" s="190">
        <v>0</v>
      </c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>
        <v>0</v>
      </c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 t="s">
        <v>470</v>
      </c>
      <c r="D29" s="269">
        <v>2010</v>
      </c>
      <c r="E29" s="269">
        <v>403179</v>
      </c>
      <c r="F29" s="275" t="s">
        <v>489</v>
      </c>
      <c r="G29" s="272">
        <v>10.6</v>
      </c>
      <c r="H29" s="141">
        <f>LOOKUP(G29,SCORE3!B:B,SCORE3!A:A)</f>
        <v>30</v>
      </c>
      <c r="I29" s="142"/>
      <c r="J29" s="143">
        <f>LOOKUP(I29,SCORE3!D:D,SCORE3!A:A)</f>
        <v>0</v>
      </c>
      <c r="K29" s="190" t="s">
        <v>505</v>
      </c>
      <c r="L29" s="166">
        <f>IF(LEN(AG!K29)=8,LOOKUP(SCORE3!N$2,SCORE3!E:E,SCORE3!A:A),LOOKUP(AG!K29,SCORE3!E:E,SCORE3!A:A))</f>
        <v>60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>
        <v>2.7</v>
      </c>
      <c r="R29" s="141">
        <f>LOOKUP(Q29,SCORE3!H:H,SCORE3!G:G)</f>
        <v>30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120</v>
      </c>
    </row>
    <row r="30" spans="2:23" ht="20.100000000000001" customHeight="1" x14ac:dyDescent="0.25">
      <c r="B30" s="271">
        <v>22</v>
      </c>
      <c r="C30" s="269" t="s">
        <v>471</v>
      </c>
      <c r="D30" s="269">
        <v>2010</v>
      </c>
      <c r="E30" s="269">
        <v>405565</v>
      </c>
      <c r="F30" s="275" t="s">
        <v>489</v>
      </c>
      <c r="G30" s="272">
        <v>9.6999999999999993</v>
      </c>
      <c r="H30" s="141">
        <f>LOOKUP(G30,SCORE3!B:B,SCORE3!A:A)</f>
        <v>55</v>
      </c>
      <c r="I30" s="142"/>
      <c r="J30" s="143">
        <f>LOOKUP(I30,SCORE3!D:D,SCORE3!A:A)</f>
        <v>0</v>
      </c>
      <c r="K30" s="190" t="s">
        <v>506</v>
      </c>
      <c r="L30" s="166">
        <f>IF(LEN(AG!K30)=8,LOOKUP(SCORE3!N$2,SCORE3!E:E,SCORE3!A:A),LOOKUP(AG!K30,SCORE3!E:E,SCORE3!A:A))</f>
        <v>50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>
        <v>4</v>
      </c>
      <c r="R30" s="141">
        <f>LOOKUP(Q30,SCORE3!H:H,SCORE3!G:G)</f>
        <v>65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170</v>
      </c>
    </row>
    <row r="31" spans="2:23" ht="20.100000000000001" customHeight="1" x14ac:dyDescent="0.25">
      <c r="B31" s="271">
        <v>23</v>
      </c>
      <c r="C31" s="269" t="s">
        <v>472</v>
      </c>
      <c r="D31" s="269">
        <v>2010</v>
      </c>
      <c r="E31" s="270">
        <v>402031</v>
      </c>
      <c r="F31" s="275" t="s">
        <v>489</v>
      </c>
      <c r="G31" s="272">
        <v>9.3000000000000007</v>
      </c>
      <c r="H31" s="141">
        <f>LOOKUP(G31,SCORE3!B:B,SCORE3!A:A)</f>
        <v>65</v>
      </c>
      <c r="I31" s="142"/>
      <c r="J31" s="143">
        <f>LOOKUP(I31,SCORE3!D:D,SCORE3!A:A)</f>
        <v>0</v>
      </c>
      <c r="K31" s="192" t="s">
        <v>492</v>
      </c>
      <c r="L31" s="166">
        <f>IF(LEN(AG!K31)=8,LOOKUP(SCORE3!N$2,SCORE3!E:E,SCORE3!A:A),LOOKUP(AG!K31,SCORE3!E:E,SCORE3!A:A))</f>
        <v>45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>
        <v>3.73</v>
      </c>
      <c r="R31" s="141">
        <f>LOOKUP(Q31,SCORE3!H:H,SCORE3!G:G)</f>
        <v>60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170</v>
      </c>
    </row>
    <row r="32" spans="2:23" ht="20.100000000000001" customHeight="1" x14ac:dyDescent="0.25">
      <c r="B32" s="271">
        <v>24</v>
      </c>
      <c r="C32" s="270" t="s">
        <v>473</v>
      </c>
      <c r="D32" s="270">
        <v>2010</v>
      </c>
      <c r="E32" s="270" t="s">
        <v>484</v>
      </c>
      <c r="F32" s="275" t="s">
        <v>489</v>
      </c>
      <c r="G32" s="272">
        <v>10.6</v>
      </c>
      <c r="H32" s="141">
        <f>LOOKUP(G32,SCORE3!B:B,SCORE3!A:A)</f>
        <v>30</v>
      </c>
      <c r="I32" s="142"/>
      <c r="J32" s="143">
        <f>LOOKUP(I32,SCORE3!D:D,SCORE3!A:A)</f>
        <v>0</v>
      </c>
      <c r="K32" s="192" t="s">
        <v>507</v>
      </c>
      <c r="L32" s="166">
        <f>IF(LEN(AG!K32)=8,LOOKUP(SCORE3!N$2,SCORE3!E:E,SCORE3!A:A),LOOKUP(AG!K32,SCORE3!E:E,SCORE3!A:A))</f>
        <v>20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>
        <v>3.21</v>
      </c>
      <c r="R32" s="141">
        <f>LOOKUP(Q32,SCORE3!H:H,SCORE3!G:G)</f>
        <v>45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95</v>
      </c>
    </row>
    <row r="33" spans="2:23" ht="20.100000000000001" customHeight="1" x14ac:dyDescent="0.25">
      <c r="B33" s="271">
        <v>25</v>
      </c>
      <c r="C33" s="269" t="s">
        <v>474</v>
      </c>
      <c r="D33" s="269">
        <v>2010</v>
      </c>
      <c r="E33" s="269">
        <v>400386</v>
      </c>
      <c r="F33" s="275" t="s">
        <v>490</v>
      </c>
      <c r="G33" s="272">
        <v>9.1</v>
      </c>
      <c r="H33" s="141">
        <f>LOOKUP(G33,SCORE3!B:B,SCORE3!A:A)</f>
        <v>70</v>
      </c>
      <c r="I33" s="142"/>
      <c r="J33" s="143">
        <f>LOOKUP(I33,SCORE3!D:D,SCORE3!A:A)</f>
        <v>0</v>
      </c>
      <c r="K33" s="192" t="s">
        <v>508</v>
      </c>
      <c r="L33" s="166">
        <f>IF(LEN(AG!K33)=8,LOOKUP(SCORE3!N$2,SCORE3!E:E,SCORE3!A:A),LOOKUP(AG!K33,SCORE3!E:E,SCORE3!A:A))</f>
        <v>40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>
        <v>3.78</v>
      </c>
      <c r="R33" s="141">
        <f>LOOKUP(Q33,SCORE3!H:H,SCORE3!G:G)</f>
        <v>60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170</v>
      </c>
    </row>
    <row r="34" spans="2:23" ht="20.100000000000001" customHeight="1" x14ac:dyDescent="0.25">
      <c r="B34" s="271">
        <v>26</v>
      </c>
      <c r="C34" s="269" t="s">
        <v>475</v>
      </c>
      <c r="D34" s="269">
        <v>2010</v>
      </c>
      <c r="E34" s="269">
        <v>391463</v>
      </c>
      <c r="F34" s="275" t="s">
        <v>490</v>
      </c>
      <c r="G34" s="272">
        <v>9.4</v>
      </c>
      <c r="H34" s="141">
        <f>LOOKUP(G34,SCORE3!B:B,SCORE3!A:A)</f>
        <v>60</v>
      </c>
      <c r="I34" s="142"/>
      <c r="J34" s="143">
        <f>LOOKUP(I34,SCORE3!D:D,SCORE3!A:A)</f>
        <v>0</v>
      </c>
      <c r="K34" s="192" t="s">
        <v>509</v>
      </c>
      <c r="L34" s="166">
        <f>IF(LEN(AG!K34)=8,LOOKUP(SCORE3!N$2,SCORE3!E:E,SCORE3!A:A),LOOKUP(AG!K34,SCORE3!E:E,SCORE3!A:A))</f>
        <v>45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>
        <v>3.17</v>
      </c>
      <c r="R34" s="141">
        <f>LOOKUP(Q34,SCORE3!H:H,SCORE3!G:G)</f>
        <v>45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150</v>
      </c>
    </row>
    <row r="35" spans="2:23" ht="20.100000000000001" customHeight="1" x14ac:dyDescent="0.25">
      <c r="B35" s="271">
        <v>27</v>
      </c>
      <c r="C35" s="269" t="s">
        <v>476</v>
      </c>
      <c r="D35" s="269">
        <v>2010</v>
      </c>
      <c r="E35" s="269">
        <v>391465</v>
      </c>
      <c r="F35" s="275" t="s">
        <v>490</v>
      </c>
      <c r="G35" s="272">
        <v>10.5</v>
      </c>
      <c r="H35" s="141">
        <f>LOOKUP(G35,SCORE3!B:B,SCORE3!A:A)</f>
        <v>35</v>
      </c>
      <c r="I35" s="142"/>
      <c r="J35" s="143">
        <f>LOOKUP(I35,SCORE3!D:D,SCORE3!A:A)</f>
        <v>0</v>
      </c>
      <c r="K35" s="192" t="s">
        <v>510</v>
      </c>
      <c r="L35" s="166">
        <f>IF(LEN(AG!K35)=8,LOOKUP(SCORE3!N$2,SCORE3!E:E,SCORE3!A:A),LOOKUP(AG!K35,SCORE3!E:E,SCORE3!A:A))</f>
        <v>30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>
        <v>3.54</v>
      </c>
      <c r="R35" s="141">
        <f>LOOKUP(Q35,SCORE3!H:H,SCORE3!G:G)</f>
        <v>55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120</v>
      </c>
    </row>
    <row r="36" spans="2:23" ht="20.100000000000001" customHeight="1" x14ac:dyDescent="0.25">
      <c r="B36" s="120">
        <v>28</v>
      </c>
      <c r="C36" s="273" t="s">
        <v>477</v>
      </c>
      <c r="D36" s="274">
        <v>2010</v>
      </c>
      <c r="E36" s="274">
        <v>401376</v>
      </c>
      <c r="F36" s="275" t="s">
        <v>490</v>
      </c>
      <c r="G36" s="140">
        <v>10.199999999999999</v>
      </c>
      <c r="H36" s="141">
        <f>LOOKUP(G36,SCORE3!B:B,SCORE3!A:A)</f>
        <v>40</v>
      </c>
      <c r="I36" s="142"/>
      <c r="J36" s="143">
        <f>LOOKUP(I36,SCORE3!D:D,SCORE3!A:A)</f>
        <v>0</v>
      </c>
      <c r="K36" s="192" t="s">
        <v>493</v>
      </c>
      <c r="L36" s="166">
        <f>IF(LEN(AG!K36)=8,LOOKUP(SCORE3!N$2,SCORE3!E:E,SCORE3!A:A),LOOKUP(AG!K36,SCORE3!E:E,SCORE3!A:A))</f>
        <v>35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>
        <v>3.25</v>
      </c>
      <c r="R36" s="141">
        <f>LOOKUP(Q36,SCORE3!H:H,SCORE3!G:G)</f>
        <v>45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120</v>
      </c>
    </row>
    <row r="37" spans="2:23" ht="20.100000000000001" customHeight="1" x14ac:dyDescent="0.25">
      <c r="B37" s="120">
        <v>29</v>
      </c>
      <c r="C37" s="105" t="s">
        <v>478</v>
      </c>
      <c r="D37" s="56">
        <v>2010</v>
      </c>
      <c r="E37" s="55">
        <v>400385</v>
      </c>
      <c r="F37" s="275" t="s">
        <v>490</v>
      </c>
      <c r="G37" s="140">
        <v>9.8000000000000007</v>
      </c>
      <c r="H37" s="141">
        <f>LOOKUP(G37,SCORE3!B:B,SCORE3!A:A)</f>
        <v>50</v>
      </c>
      <c r="I37" s="142"/>
      <c r="J37" s="143">
        <f>LOOKUP(I37,SCORE3!D:D,SCORE3!A:A)</f>
        <v>0</v>
      </c>
      <c r="K37" s="192" t="s">
        <v>511</v>
      </c>
      <c r="L37" s="166">
        <f>IF(LEN(AG!K37)=8,LOOKUP(SCORE3!N$2,SCORE3!E:E,SCORE3!A:A),LOOKUP(AG!K37,SCORE3!E:E,SCORE3!A:A))</f>
        <v>35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>
        <v>3.74</v>
      </c>
      <c r="R37" s="141">
        <f>LOOKUP(Q37,SCORE3!H:H,SCORE3!G:G)</f>
        <v>60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145</v>
      </c>
    </row>
    <row r="38" spans="2:23" ht="20.100000000000001" customHeight="1" x14ac:dyDescent="0.25">
      <c r="B38" s="120">
        <v>30</v>
      </c>
      <c r="C38" s="104" t="s">
        <v>479</v>
      </c>
      <c r="D38" s="55">
        <v>2011</v>
      </c>
      <c r="E38" s="55" t="s">
        <v>484</v>
      </c>
      <c r="F38" s="275" t="s">
        <v>490</v>
      </c>
      <c r="G38" s="140">
        <v>12.8</v>
      </c>
      <c r="H38" s="141">
        <f>LOOKUP(G38,SCORE3!B:B,SCORE3!A:A)</f>
        <v>10</v>
      </c>
      <c r="I38" s="142"/>
      <c r="J38" s="143">
        <f>LOOKUP(I38,SCORE3!D:D,SCORE3!A:A)</f>
        <v>0</v>
      </c>
      <c r="K38" s="192" t="s">
        <v>512</v>
      </c>
      <c r="L38" s="166">
        <f>IF(LEN(AG!K38)=8,LOOKUP(SCORE3!N$2,SCORE3!E:E,SCORE3!A:A),LOOKUP(AG!K38,SCORE3!E:E,SCORE3!A:A))</f>
        <v>10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>
        <v>2.5499999999999998</v>
      </c>
      <c r="R38" s="141">
        <f>LOOKUP(Q38,SCORE3!H:H,SCORE3!G:G)</f>
        <v>30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50</v>
      </c>
    </row>
    <row r="39" spans="2:23" ht="20.100000000000001" customHeight="1" x14ac:dyDescent="0.25">
      <c r="B39" s="120">
        <v>31</v>
      </c>
      <c r="C39" s="104" t="s">
        <v>480</v>
      </c>
      <c r="D39" s="55">
        <v>2011</v>
      </c>
      <c r="E39" s="55">
        <v>281</v>
      </c>
      <c r="F39" s="276" t="s">
        <v>491</v>
      </c>
      <c r="G39" s="140">
        <v>0</v>
      </c>
      <c r="H39" s="141">
        <f>LOOKUP(G39,SCORE3!B:B,SCORE3!A:A)</f>
        <v>0</v>
      </c>
      <c r="I39" s="142"/>
      <c r="J39" s="143">
        <f>LOOKUP(I39,SCORE3!D:D,SCORE3!A:A)</f>
        <v>0</v>
      </c>
      <c r="K39" s="192">
        <v>0</v>
      </c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>
        <v>0</v>
      </c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414A-1691-49E6-9D0B-AE064DF19A09}">
  <dimension ref="B1:W23"/>
  <sheetViews>
    <sheetView topLeftCell="G1" workbookViewId="0">
      <selection activeCell="V29" sqref="V29"/>
    </sheetView>
  </sheetViews>
  <sheetFormatPr defaultRowHeight="15" x14ac:dyDescent="0.25"/>
  <cols>
    <col min="3" max="3" width="28.5703125" customWidth="1"/>
    <col min="6" max="6" width="28" customWidth="1"/>
  </cols>
  <sheetData>
    <row r="1" spans="2:23" x14ac:dyDescent="0.25">
      <c r="B1" t="s">
        <v>47</v>
      </c>
      <c r="C1" t="s">
        <v>0</v>
      </c>
      <c r="D1" t="s">
        <v>360</v>
      </c>
      <c r="E1" t="s">
        <v>359</v>
      </c>
      <c r="F1" t="s">
        <v>1</v>
      </c>
      <c r="G1" t="s">
        <v>53</v>
      </c>
      <c r="I1" t="s">
        <v>46</v>
      </c>
      <c r="K1" t="s">
        <v>413</v>
      </c>
      <c r="M1" t="s">
        <v>58</v>
      </c>
      <c r="O1" t="s">
        <v>5</v>
      </c>
      <c r="Q1" t="s">
        <v>6</v>
      </c>
      <c r="S1" t="s">
        <v>7</v>
      </c>
      <c r="U1" t="s">
        <v>57</v>
      </c>
      <c r="W1" t="s">
        <v>48</v>
      </c>
    </row>
    <row r="2" spans="2:23" x14ac:dyDescent="0.25">
      <c r="B2">
        <v>4</v>
      </c>
      <c r="C2" t="s">
        <v>453</v>
      </c>
      <c r="D2">
        <v>2011</v>
      </c>
      <c r="E2">
        <v>405359</v>
      </c>
      <c r="F2" t="s">
        <v>485</v>
      </c>
      <c r="G2">
        <v>8.8000000000000007</v>
      </c>
      <c r="H2">
        <v>75</v>
      </c>
      <c r="J2">
        <v>0</v>
      </c>
      <c r="K2" t="s">
        <v>496</v>
      </c>
      <c r="L2">
        <v>75</v>
      </c>
      <c r="N2">
        <v>0</v>
      </c>
      <c r="P2">
        <v>0</v>
      </c>
      <c r="Q2">
        <v>4</v>
      </c>
      <c r="R2">
        <v>65</v>
      </c>
      <c r="T2">
        <v>0</v>
      </c>
      <c r="V2">
        <v>0</v>
      </c>
      <c r="W2">
        <v>215</v>
      </c>
    </row>
    <row r="3" spans="2:23" x14ac:dyDescent="0.25">
      <c r="B3">
        <v>13</v>
      </c>
      <c r="C3" t="s">
        <v>462</v>
      </c>
      <c r="D3">
        <v>2011</v>
      </c>
      <c r="E3" t="s">
        <v>482</v>
      </c>
      <c r="F3" t="s">
        <v>487</v>
      </c>
      <c r="G3">
        <v>8.6999999999999993</v>
      </c>
      <c r="H3">
        <v>80</v>
      </c>
      <c r="J3">
        <v>0</v>
      </c>
      <c r="K3" t="s">
        <v>501</v>
      </c>
      <c r="L3">
        <v>75</v>
      </c>
      <c r="N3">
        <v>0</v>
      </c>
      <c r="P3">
        <v>0</v>
      </c>
      <c r="Q3">
        <v>3.9</v>
      </c>
      <c r="R3">
        <v>60</v>
      </c>
      <c r="T3">
        <v>0</v>
      </c>
      <c r="V3">
        <v>0</v>
      </c>
      <c r="W3">
        <v>215</v>
      </c>
    </row>
    <row r="4" spans="2:23" x14ac:dyDescent="0.25">
      <c r="B4">
        <v>9</v>
      </c>
      <c r="C4" t="s">
        <v>458</v>
      </c>
      <c r="D4">
        <v>2010</v>
      </c>
      <c r="E4" t="s">
        <v>481</v>
      </c>
      <c r="F4" t="s">
        <v>485</v>
      </c>
      <c r="G4">
        <v>9.3000000000000007</v>
      </c>
      <c r="H4">
        <v>65</v>
      </c>
      <c r="J4">
        <v>0</v>
      </c>
      <c r="K4" t="s">
        <v>497</v>
      </c>
      <c r="L4">
        <v>75</v>
      </c>
      <c r="N4">
        <v>0</v>
      </c>
      <c r="P4">
        <v>0</v>
      </c>
      <c r="Q4">
        <v>3.95</v>
      </c>
      <c r="R4">
        <v>65</v>
      </c>
      <c r="T4">
        <v>0</v>
      </c>
      <c r="V4">
        <v>0</v>
      </c>
      <c r="W4">
        <v>205</v>
      </c>
    </row>
    <row r="5" spans="2:23" x14ac:dyDescent="0.25">
      <c r="B5">
        <v>10</v>
      </c>
      <c r="C5" t="s">
        <v>459</v>
      </c>
      <c r="D5">
        <v>2010</v>
      </c>
      <c r="E5" t="s">
        <v>481</v>
      </c>
      <c r="F5" t="s">
        <v>485</v>
      </c>
      <c r="G5">
        <v>9.1</v>
      </c>
      <c r="H5">
        <v>70</v>
      </c>
      <c r="J5">
        <v>0</v>
      </c>
      <c r="K5" t="s">
        <v>498</v>
      </c>
      <c r="L5">
        <v>55</v>
      </c>
      <c r="N5">
        <v>0</v>
      </c>
      <c r="P5">
        <v>0</v>
      </c>
      <c r="Q5">
        <v>4.07</v>
      </c>
      <c r="R5">
        <v>65</v>
      </c>
      <c r="T5">
        <v>0</v>
      </c>
      <c r="V5">
        <v>0</v>
      </c>
      <c r="W5">
        <v>190</v>
      </c>
    </row>
    <row r="6" spans="2:23" x14ac:dyDescent="0.25">
      <c r="B6">
        <v>22</v>
      </c>
      <c r="C6" t="s">
        <v>471</v>
      </c>
      <c r="D6">
        <v>2010</v>
      </c>
      <c r="E6">
        <v>405565</v>
      </c>
      <c r="F6" t="s">
        <v>489</v>
      </c>
      <c r="G6">
        <v>9.6999999999999993</v>
      </c>
      <c r="H6">
        <v>55</v>
      </c>
      <c r="J6">
        <v>0</v>
      </c>
      <c r="K6" t="s">
        <v>506</v>
      </c>
      <c r="L6">
        <v>50</v>
      </c>
      <c r="N6">
        <v>0</v>
      </c>
      <c r="P6">
        <v>0</v>
      </c>
      <c r="Q6">
        <v>4</v>
      </c>
      <c r="R6">
        <v>65</v>
      </c>
      <c r="T6">
        <v>0</v>
      </c>
      <c r="V6">
        <v>0</v>
      </c>
      <c r="W6">
        <v>170</v>
      </c>
    </row>
    <row r="7" spans="2:23" x14ac:dyDescent="0.25">
      <c r="B7">
        <v>23</v>
      </c>
      <c r="C7" t="s">
        <v>472</v>
      </c>
      <c r="D7">
        <v>2010</v>
      </c>
      <c r="E7">
        <v>402031</v>
      </c>
      <c r="F7" t="s">
        <v>489</v>
      </c>
      <c r="G7">
        <v>9.3000000000000007</v>
      </c>
      <c r="H7">
        <v>65</v>
      </c>
      <c r="J7">
        <v>0</v>
      </c>
      <c r="K7" t="s">
        <v>492</v>
      </c>
      <c r="L7">
        <v>45</v>
      </c>
      <c r="N7">
        <v>0</v>
      </c>
      <c r="P7">
        <v>0</v>
      </c>
      <c r="Q7">
        <v>3.73</v>
      </c>
      <c r="R7">
        <v>60</v>
      </c>
      <c r="T7">
        <v>0</v>
      </c>
      <c r="V7">
        <v>0</v>
      </c>
      <c r="W7">
        <v>170</v>
      </c>
    </row>
    <row r="8" spans="2:23" x14ac:dyDescent="0.25">
      <c r="B8">
        <v>25</v>
      </c>
      <c r="C8" t="s">
        <v>474</v>
      </c>
      <c r="D8">
        <v>2010</v>
      </c>
      <c r="E8">
        <v>400386</v>
      </c>
      <c r="F8" t="s">
        <v>490</v>
      </c>
      <c r="G8">
        <v>9.1</v>
      </c>
      <c r="H8">
        <v>70</v>
      </c>
      <c r="J8">
        <v>0</v>
      </c>
      <c r="K8" t="s">
        <v>508</v>
      </c>
      <c r="L8">
        <v>40</v>
      </c>
      <c r="N8">
        <v>0</v>
      </c>
      <c r="P8">
        <v>0</v>
      </c>
      <c r="Q8">
        <v>3.78</v>
      </c>
      <c r="R8">
        <v>60</v>
      </c>
      <c r="T8">
        <v>0</v>
      </c>
      <c r="V8">
        <v>0</v>
      </c>
      <c r="W8">
        <v>170</v>
      </c>
    </row>
    <row r="9" spans="2:23" x14ac:dyDescent="0.25">
      <c r="B9">
        <v>15</v>
      </c>
      <c r="C9" t="s">
        <v>464</v>
      </c>
      <c r="D9">
        <v>2010</v>
      </c>
      <c r="E9">
        <v>399526</v>
      </c>
      <c r="F9" t="s">
        <v>488</v>
      </c>
      <c r="G9">
        <v>10.1</v>
      </c>
      <c r="H9">
        <v>45</v>
      </c>
      <c r="J9">
        <v>0</v>
      </c>
      <c r="K9" t="s">
        <v>502</v>
      </c>
      <c r="L9">
        <v>50</v>
      </c>
      <c r="N9">
        <v>0</v>
      </c>
      <c r="P9">
        <v>0</v>
      </c>
      <c r="Q9">
        <v>3.55</v>
      </c>
      <c r="R9">
        <v>55</v>
      </c>
      <c r="T9">
        <v>0</v>
      </c>
      <c r="V9">
        <v>0</v>
      </c>
      <c r="W9">
        <v>150</v>
      </c>
    </row>
    <row r="10" spans="2:23" x14ac:dyDescent="0.25">
      <c r="B10">
        <v>17</v>
      </c>
      <c r="C10" t="s">
        <v>466</v>
      </c>
      <c r="D10">
        <v>2011</v>
      </c>
      <c r="E10" t="s">
        <v>483</v>
      </c>
      <c r="F10" t="s">
        <v>489</v>
      </c>
      <c r="G10">
        <v>9.5</v>
      </c>
      <c r="H10">
        <v>60</v>
      </c>
      <c r="J10">
        <v>0</v>
      </c>
      <c r="K10" t="s">
        <v>503</v>
      </c>
      <c r="L10">
        <v>45</v>
      </c>
      <c r="N10">
        <v>0</v>
      </c>
      <c r="P10">
        <v>0</v>
      </c>
      <c r="Q10">
        <v>3.15</v>
      </c>
      <c r="R10">
        <v>45</v>
      </c>
      <c r="T10">
        <v>0</v>
      </c>
      <c r="V10">
        <v>0</v>
      </c>
      <c r="W10">
        <v>150</v>
      </c>
    </row>
    <row r="11" spans="2:23" x14ac:dyDescent="0.25">
      <c r="B11">
        <v>26</v>
      </c>
      <c r="C11" t="s">
        <v>475</v>
      </c>
      <c r="D11">
        <v>2010</v>
      </c>
      <c r="E11">
        <v>391463</v>
      </c>
      <c r="F11" t="s">
        <v>490</v>
      </c>
      <c r="G11">
        <v>9.4</v>
      </c>
      <c r="H11">
        <v>60</v>
      </c>
      <c r="J11">
        <v>0</v>
      </c>
      <c r="K11" t="s">
        <v>509</v>
      </c>
      <c r="L11">
        <v>45</v>
      </c>
      <c r="N11">
        <v>0</v>
      </c>
      <c r="P11">
        <v>0</v>
      </c>
      <c r="Q11">
        <v>3.17</v>
      </c>
      <c r="R11">
        <v>45</v>
      </c>
      <c r="T11">
        <v>0</v>
      </c>
      <c r="V11">
        <v>0</v>
      </c>
      <c r="W11">
        <v>150</v>
      </c>
    </row>
    <row r="12" spans="2:23" x14ac:dyDescent="0.25">
      <c r="B12">
        <v>29</v>
      </c>
      <c r="C12" t="s">
        <v>478</v>
      </c>
      <c r="D12">
        <v>2010</v>
      </c>
      <c r="E12">
        <v>400385</v>
      </c>
      <c r="F12" t="s">
        <v>490</v>
      </c>
      <c r="G12">
        <v>9.8000000000000007</v>
      </c>
      <c r="H12">
        <v>50</v>
      </c>
      <c r="J12">
        <v>0</v>
      </c>
      <c r="K12" t="s">
        <v>511</v>
      </c>
      <c r="L12">
        <v>35</v>
      </c>
      <c r="N12">
        <v>0</v>
      </c>
      <c r="P12">
        <v>0</v>
      </c>
      <c r="Q12">
        <v>3.74</v>
      </c>
      <c r="R12">
        <v>60</v>
      </c>
      <c r="T12">
        <v>0</v>
      </c>
      <c r="V12">
        <v>0</v>
      </c>
      <c r="W12">
        <v>145</v>
      </c>
    </row>
    <row r="13" spans="2:23" x14ac:dyDescent="0.25">
      <c r="B13">
        <v>3</v>
      </c>
      <c r="C13" t="s">
        <v>452</v>
      </c>
      <c r="D13">
        <v>2011</v>
      </c>
      <c r="E13" t="s">
        <v>481</v>
      </c>
      <c r="F13" t="s">
        <v>485</v>
      </c>
      <c r="G13">
        <v>9.8000000000000007</v>
      </c>
      <c r="H13">
        <v>50</v>
      </c>
      <c r="J13">
        <v>0</v>
      </c>
      <c r="K13" t="s">
        <v>495</v>
      </c>
      <c r="L13">
        <v>25</v>
      </c>
      <c r="N13">
        <v>0</v>
      </c>
      <c r="P13">
        <v>0</v>
      </c>
      <c r="Q13">
        <v>4.05</v>
      </c>
      <c r="R13">
        <v>65</v>
      </c>
      <c r="T13">
        <v>0</v>
      </c>
      <c r="V13">
        <v>0</v>
      </c>
      <c r="W13">
        <v>140</v>
      </c>
    </row>
    <row r="14" spans="2:23" x14ac:dyDescent="0.25">
      <c r="B14">
        <v>21</v>
      </c>
      <c r="C14" t="s">
        <v>470</v>
      </c>
      <c r="D14">
        <v>2010</v>
      </c>
      <c r="E14">
        <v>403179</v>
      </c>
      <c r="F14" t="s">
        <v>489</v>
      </c>
      <c r="G14">
        <v>10.6</v>
      </c>
      <c r="H14">
        <v>30</v>
      </c>
      <c r="J14">
        <v>0</v>
      </c>
      <c r="K14" t="s">
        <v>505</v>
      </c>
      <c r="L14">
        <v>60</v>
      </c>
      <c r="N14">
        <v>0</v>
      </c>
      <c r="P14">
        <v>0</v>
      </c>
      <c r="Q14">
        <v>2.7</v>
      </c>
      <c r="R14">
        <v>30</v>
      </c>
      <c r="T14">
        <v>0</v>
      </c>
      <c r="V14">
        <v>0</v>
      </c>
      <c r="W14">
        <v>120</v>
      </c>
    </row>
    <row r="15" spans="2:23" x14ac:dyDescent="0.25">
      <c r="B15">
        <v>27</v>
      </c>
      <c r="C15" t="s">
        <v>476</v>
      </c>
      <c r="D15">
        <v>2010</v>
      </c>
      <c r="E15">
        <v>391465</v>
      </c>
      <c r="F15" t="s">
        <v>490</v>
      </c>
      <c r="G15">
        <v>10.5</v>
      </c>
      <c r="H15">
        <v>35</v>
      </c>
      <c r="J15">
        <v>0</v>
      </c>
      <c r="K15" t="s">
        <v>510</v>
      </c>
      <c r="L15">
        <v>30</v>
      </c>
      <c r="N15">
        <v>0</v>
      </c>
      <c r="P15">
        <v>0</v>
      </c>
      <c r="Q15">
        <v>3.54</v>
      </c>
      <c r="R15">
        <v>55</v>
      </c>
      <c r="T15">
        <v>0</v>
      </c>
      <c r="V15">
        <v>0</v>
      </c>
      <c r="W15">
        <v>120</v>
      </c>
    </row>
    <row r="16" spans="2:23" x14ac:dyDescent="0.25">
      <c r="B16">
        <v>28</v>
      </c>
      <c r="C16" t="s">
        <v>477</v>
      </c>
      <c r="D16">
        <v>2010</v>
      </c>
      <c r="E16">
        <v>401376</v>
      </c>
      <c r="F16" t="s">
        <v>490</v>
      </c>
      <c r="G16">
        <v>10.199999999999999</v>
      </c>
      <c r="H16">
        <v>40</v>
      </c>
      <c r="J16">
        <v>0</v>
      </c>
      <c r="K16" t="s">
        <v>493</v>
      </c>
      <c r="L16">
        <v>35</v>
      </c>
      <c r="N16">
        <v>0</v>
      </c>
      <c r="P16">
        <v>0</v>
      </c>
      <c r="Q16">
        <v>3.25</v>
      </c>
      <c r="R16">
        <v>45</v>
      </c>
      <c r="T16">
        <v>0</v>
      </c>
      <c r="V16">
        <v>0</v>
      </c>
      <c r="W16">
        <v>120</v>
      </c>
    </row>
    <row r="17" spans="2:23" x14ac:dyDescent="0.25">
      <c r="B17">
        <v>24</v>
      </c>
      <c r="C17" t="s">
        <v>473</v>
      </c>
      <c r="D17">
        <v>2010</v>
      </c>
      <c r="E17" t="s">
        <v>484</v>
      </c>
      <c r="F17" t="s">
        <v>489</v>
      </c>
      <c r="G17">
        <v>10.6</v>
      </c>
      <c r="H17">
        <v>30</v>
      </c>
      <c r="J17">
        <v>0</v>
      </c>
      <c r="K17" t="s">
        <v>507</v>
      </c>
      <c r="L17">
        <v>20</v>
      </c>
      <c r="N17">
        <v>0</v>
      </c>
      <c r="P17">
        <v>0</v>
      </c>
      <c r="Q17">
        <v>3.21</v>
      </c>
      <c r="R17">
        <v>45</v>
      </c>
      <c r="T17">
        <v>0</v>
      </c>
      <c r="V17">
        <v>0</v>
      </c>
      <c r="W17">
        <v>95</v>
      </c>
    </row>
    <row r="18" spans="2:23" x14ac:dyDescent="0.25">
      <c r="B18">
        <v>2</v>
      </c>
      <c r="C18" t="s">
        <v>451</v>
      </c>
      <c r="D18">
        <v>2010</v>
      </c>
      <c r="E18">
        <v>405361</v>
      </c>
      <c r="F18" t="s">
        <v>485</v>
      </c>
      <c r="G18">
        <v>10.6</v>
      </c>
      <c r="H18">
        <v>30</v>
      </c>
      <c r="J18">
        <v>0</v>
      </c>
      <c r="K18" t="s">
        <v>494</v>
      </c>
      <c r="L18">
        <v>10</v>
      </c>
      <c r="N18">
        <v>0</v>
      </c>
      <c r="P18">
        <v>0</v>
      </c>
      <c r="Q18">
        <v>3</v>
      </c>
      <c r="R18">
        <v>40</v>
      </c>
      <c r="T18">
        <v>0</v>
      </c>
      <c r="V18">
        <v>0</v>
      </c>
      <c r="W18">
        <v>80</v>
      </c>
    </row>
    <row r="19" spans="2:23" x14ac:dyDescent="0.25">
      <c r="B19">
        <v>12</v>
      </c>
      <c r="C19" t="s">
        <v>461</v>
      </c>
      <c r="D19">
        <v>2011</v>
      </c>
      <c r="E19">
        <v>405096</v>
      </c>
      <c r="F19" t="s">
        <v>486</v>
      </c>
      <c r="G19">
        <v>10.8</v>
      </c>
      <c r="H19">
        <v>25</v>
      </c>
      <c r="J19">
        <v>0</v>
      </c>
      <c r="K19" t="s">
        <v>500</v>
      </c>
      <c r="L19">
        <v>10</v>
      </c>
      <c r="N19">
        <v>0</v>
      </c>
      <c r="P19">
        <v>0</v>
      </c>
      <c r="Q19">
        <v>2.85</v>
      </c>
      <c r="R19">
        <v>35</v>
      </c>
      <c r="T19">
        <v>0</v>
      </c>
      <c r="V19">
        <v>0</v>
      </c>
      <c r="W19">
        <v>70</v>
      </c>
    </row>
    <row r="20" spans="2:23" x14ac:dyDescent="0.25">
      <c r="B20">
        <v>11</v>
      </c>
      <c r="C20" t="s">
        <v>460</v>
      </c>
      <c r="D20">
        <v>2011</v>
      </c>
      <c r="E20" t="s">
        <v>481</v>
      </c>
      <c r="F20" t="s">
        <v>485</v>
      </c>
      <c r="G20">
        <v>11.6</v>
      </c>
      <c r="H20">
        <v>10</v>
      </c>
      <c r="J20">
        <v>0</v>
      </c>
      <c r="K20" t="s">
        <v>499</v>
      </c>
      <c r="L20">
        <v>25</v>
      </c>
      <c r="N20">
        <v>0</v>
      </c>
      <c r="P20">
        <v>0</v>
      </c>
      <c r="Q20">
        <v>2.6</v>
      </c>
      <c r="R20">
        <v>30</v>
      </c>
      <c r="T20">
        <v>0</v>
      </c>
      <c r="V20">
        <v>0</v>
      </c>
      <c r="W20">
        <v>65</v>
      </c>
    </row>
    <row r="21" spans="2:23" x14ac:dyDescent="0.25">
      <c r="B21">
        <v>30</v>
      </c>
      <c r="C21" t="s">
        <v>479</v>
      </c>
      <c r="D21">
        <v>2011</v>
      </c>
      <c r="E21" t="s">
        <v>484</v>
      </c>
      <c r="F21" t="s">
        <v>490</v>
      </c>
      <c r="G21">
        <v>12.8</v>
      </c>
      <c r="H21">
        <v>10</v>
      </c>
      <c r="J21">
        <v>0</v>
      </c>
      <c r="K21" t="s">
        <v>512</v>
      </c>
      <c r="L21">
        <v>10</v>
      </c>
      <c r="N21">
        <v>0</v>
      </c>
      <c r="P21">
        <v>0</v>
      </c>
      <c r="Q21">
        <v>2.5499999999999998</v>
      </c>
      <c r="R21">
        <v>30</v>
      </c>
      <c r="T21">
        <v>0</v>
      </c>
      <c r="V21">
        <v>0</v>
      </c>
      <c r="W21">
        <v>50</v>
      </c>
    </row>
    <row r="22" spans="2:23" x14ac:dyDescent="0.25">
      <c r="B22">
        <v>18</v>
      </c>
      <c r="C22" t="s">
        <v>467</v>
      </c>
      <c r="D22">
        <v>2011</v>
      </c>
      <c r="E22">
        <v>405566</v>
      </c>
      <c r="F22" t="s">
        <v>489</v>
      </c>
      <c r="G22">
        <v>11.6</v>
      </c>
      <c r="H22">
        <v>10</v>
      </c>
      <c r="J22">
        <v>0</v>
      </c>
      <c r="K22">
        <v>0</v>
      </c>
      <c r="L22">
        <v>0</v>
      </c>
      <c r="N22">
        <v>0</v>
      </c>
      <c r="P22">
        <v>0</v>
      </c>
      <c r="Q22">
        <v>2.8</v>
      </c>
      <c r="R22">
        <v>35</v>
      </c>
      <c r="T22">
        <v>0</v>
      </c>
      <c r="V22">
        <v>0</v>
      </c>
      <c r="W22">
        <v>45</v>
      </c>
    </row>
    <row r="23" spans="2:23" x14ac:dyDescent="0.25">
      <c r="B23">
        <v>19</v>
      </c>
      <c r="C23" t="s">
        <v>468</v>
      </c>
      <c r="D23">
        <v>2011</v>
      </c>
      <c r="E23" t="s">
        <v>484</v>
      </c>
      <c r="F23" t="s">
        <v>489</v>
      </c>
      <c r="G23">
        <v>12.75</v>
      </c>
      <c r="H23">
        <v>10</v>
      </c>
      <c r="J23">
        <v>0</v>
      </c>
      <c r="K23" t="s">
        <v>504</v>
      </c>
      <c r="L23">
        <v>10</v>
      </c>
      <c r="N23">
        <v>0</v>
      </c>
      <c r="P23">
        <v>0</v>
      </c>
      <c r="Q23">
        <v>2.2999999999999998</v>
      </c>
      <c r="R23">
        <v>15</v>
      </c>
      <c r="T23">
        <v>0</v>
      </c>
      <c r="V23">
        <v>0</v>
      </c>
      <c r="W23">
        <v>35</v>
      </c>
    </row>
  </sheetData>
  <autoFilter ref="B1:W23" xr:uid="{C700414A-1691-49E6-9D0B-AE064DF19A09}">
    <sortState xmlns:xlrd2="http://schemas.microsoft.com/office/spreadsheetml/2017/richdata2" ref="B2:W23">
      <sortCondition descending="1" ref="W1:W2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09" t="s">
        <v>444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30" ht="20.100000000000001" customHeight="1" x14ac:dyDescent="0.25">
      <c r="A2" s="293" t="s">
        <v>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30" ht="20.100000000000001" customHeight="1" x14ac:dyDescent="0.25">
      <c r="A3" s="307" t="s">
        <v>446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</row>
    <row r="4" spans="1:30" ht="20.100000000000001" customHeight="1" x14ac:dyDescent="0.25">
      <c r="A4" s="295" t="s">
        <v>445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30" ht="20.100000000000001" customHeight="1" thickBot="1" x14ac:dyDescent="0.3">
      <c r="A5" s="310" t="s">
        <v>447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</row>
    <row r="6" spans="1:30" s="7" customFormat="1" ht="29.25" customHeight="1" x14ac:dyDescent="0.25">
      <c r="B6" s="297" t="s">
        <v>47</v>
      </c>
      <c r="C6" s="299" t="s">
        <v>0</v>
      </c>
      <c r="D6" s="281" t="s">
        <v>360</v>
      </c>
      <c r="E6" s="281" t="s">
        <v>359</v>
      </c>
      <c r="F6" s="305" t="s">
        <v>1</v>
      </c>
      <c r="G6" s="313" t="s">
        <v>53</v>
      </c>
      <c r="H6" s="314"/>
      <c r="I6" s="283" t="s">
        <v>46</v>
      </c>
      <c r="J6" s="284"/>
      <c r="K6" s="315" t="s">
        <v>413</v>
      </c>
      <c r="L6" s="316"/>
      <c r="M6" s="277" t="s">
        <v>56</v>
      </c>
      <c r="N6" s="278"/>
      <c r="O6" s="317" t="s">
        <v>5</v>
      </c>
      <c r="P6" s="318"/>
      <c r="Q6" s="319" t="s">
        <v>6</v>
      </c>
      <c r="R6" s="320"/>
      <c r="S6" s="311" t="s">
        <v>51</v>
      </c>
      <c r="T6" s="312"/>
      <c r="U6" s="285" t="s">
        <v>55</v>
      </c>
      <c r="V6" s="286"/>
      <c r="W6" s="279" t="s">
        <v>48</v>
      </c>
      <c r="AD6" s="13"/>
    </row>
    <row r="7" spans="1:30" ht="11.25" customHeight="1" thickBot="1" x14ac:dyDescent="0.3">
      <c r="B7" s="298"/>
      <c r="C7" s="300"/>
      <c r="D7" s="282"/>
      <c r="E7" s="282"/>
      <c r="F7" s="306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80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3" t="s">
        <v>216</v>
      </c>
      <c r="J2" s="324"/>
      <c r="K2" s="325"/>
    </row>
    <row r="3" spans="1:11" ht="15" x14ac:dyDescent="0.2">
      <c r="J3" s="59"/>
      <c r="K3" s="59"/>
    </row>
    <row r="4" spans="1:11" ht="20.25" x14ac:dyDescent="0.3">
      <c r="A4" s="326" t="s">
        <v>217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11" ht="18.75" thickBot="1" x14ac:dyDescent="0.25">
      <c r="A5" s="327" t="s">
        <v>218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23.25" customHeight="1" thickTop="1" x14ac:dyDescent="0.2">
      <c r="A6" s="328" t="s">
        <v>2</v>
      </c>
      <c r="B6" s="330" t="s">
        <v>3</v>
      </c>
      <c r="C6" s="331"/>
      <c r="D6" s="339" t="s">
        <v>361</v>
      </c>
      <c r="E6" s="340"/>
      <c r="F6" s="330" t="s">
        <v>4</v>
      </c>
      <c r="G6" s="332"/>
      <c r="H6" s="333" t="s">
        <v>5</v>
      </c>
      <c r="I6" s="335" t="s">
        <v>6</v>
      </c>
      <c r="J6" s="337" t="s">
        <v>7</v>
      </c>
      <c r="K6" s="321" t="s">
        <v>64</v>
      </c>
    </row>
    <row r="7" spans="1:11" ht="18.75" customHeight="1" thickBot="1" x14ac:dyDescent="0.25">
      <c r="A7" s="329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4"/>
      <c r="I7" s="336"/>
      <c r="J7" s="338"/>
      <c r="K7" s="322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3" t="s">
        <v>61</v>
      </c>
      <c r="J2" s="344"/>
      <c r="K2" s="345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6" t="s">
        <v>62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18.75" thickBot="1" x14ac:dyDescent="0.25">
      <c r="A5" s="347" t="s">
        <v>63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21.95" customHeight="1" thickTop="1" x14ac:dyDescent="0.2">
      <c r="A6" s="328" t="s">
        <v>2</v>
      </c>
      <c r="B6" s="330" t="s">
        <v>3</v>
      </c>
      <c r="C6" s="331"/>
      <c r="D6" s="330" t="s">
        <v>399</v>
      </c>
      <c r="E6" s="331"/>
      <c r="F6" s="330" t="s">
        <v>4</v>
      </c>
      <c r="G6" s="332"/>
      <c r="H6" s="333" t="s">
        <v>5</v>
      </c>
      <c r="I6" s="335" t="s">
        <v>6</v>
      </c>
      <c r="J6" s="337" t="s">
        <v>7</v>
      </c>
      <c r="K6" s="341" t="s">
        <v>64</v>
      </c>
    </row>
    <row r="7" spans="1:11" ht="21.95" customHeight="1" thickBot="1" x14ac:dyDescent="0.25">
      <c r="A7" s="329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4"/>
      <c r="I7" s="336"/>
      <c r="J7" s="338"/>
      <c r="K7" s="342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Φύλλο1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2023-04-04T18:08:48Z</dcterms:modified>
</cp:coreProperties>
</file>