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orgos Freiderikos\Desktop\"/>
    </mc:Choice>
  </mc:AlternateContent>
  <xr:revisionPtr revIDLastSave="0" documentId="13_ncr:1_{C4B6D1D4-70B6-422B-970B-DC096281EE1A}" xr6:coauthVersionLast="47" xr6:coauthVersionMax="47" xr10:uidLastSave="{00000000-0000-0000-0000-000000000000}"/>
  <bookViews>
    <workbookView xWindow="-120" yWindow="-120" windowWidth="20640" windowHeight="11160" tabRatio="928" xr2:uid="{00000000-000D-0000-FFFF-FFFF00000000}"/>
  </bookViews>
  <sheets>
    <sheet name="AG" sheetId="1" r:id="rId1"/>
    <sheet name="Φύλλο1" sheetId="14" r:id="rId2"/>
    <sheet name="KOR" sheetId="2" r:id="rId3"/>
    <sheet name="ΑΓΟΡΙΑ" sheetId="13" r:id="rId4"/>
    <sheet name="ΚΟΡΙΤΣΙΑ" sheetId="12" r:id="rId5"/>
    <sheet name="SCORE3" sheetId="10" state="hidden" r:id="rId6"/>
    <sheet name="SCORE4" sheetId="11" state="hidden" r:id="rId7"/>
  </sheets>
  <definedNames>
    <definedName name="_xlnm._FilterDatabase" localSheetId="0" hidden="1">AG!$B$8:$W$108</definedName>
    <definedName name="_xlnm._FilterDatabase" localSheetId="2" hidden="1">KOR!$B$8:$W$109</definedName>
    <definedName name="_xlnm._FilterDatabase" localSheetId="1" hidden="1">Φύλλο1!$A$1:$V$52</definedName>
    <definedName name="LOOKUP">AG!$H$9</definedName>
    <definedName name="_xlnm.Print_Area" localSheetId="0">AG!$B$6:$L$108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4" i="2" l="1"/>
  <c r="J104" i="2"/>
  <c r="L104" i="2"/>
  <c r="N104" i="2"/>
  <c r="P104" i="2"/>
  <c r="R104" i="2"/>
  <c r="T104" i="2"/>
  <c r="V104" i="2"/>
  <c r="H105" i="2"/>
  <c r="J105" i="2"/>
  <c r="L105" i="2"/>
  <c r="W105" i="2" s="1"/>
  <c r="N105" i="2"/>
  <c r="P105" i="2"/>
  <c r="R105" i="2"/>
  <c r="T105" i="2"/>
  <c r="V105" i="2"/>
  <c r="H107" i="1"/>
  <c r="H108" i="1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39" i="2"/>
  <c r="L40" i="2"/>
  <c r="L41" i="2"/>
  <c r="L42" i="2"/>
  <c r="L43" i="2"/>
  <c r="L44" i="2"/>
  <c r="L45" i="2"/>
  <c r="L46" i="2"/>
  <c r="L35" i="2"/>
  <c r="L36" i="2"/>
  <c r="L37" i="2"/>
  <c r="L38" i="2"/>
  <c r="L24" i="2"/>
  <c r="L25" i="2"/>
  <c r="L26" i="2"/>
  <c r="L27" i="2"/>
  <c r="L28" i="2"/>
  <c r="L29" i="2"/>
  <c r="L30" i="2"/>
  <c r="L31" i="2"/>
  <c r="L32" i="2"/>
  <c r="L33" i="2"/>
  <c r="L34" i="2"/>
  <c r="L21" i="2"/>
  <c r="L22" i="2"/>
  <c r="L23" i="2"/>
  <c r="L17" i="2"/>
  <c r="L18" i="2"/>
  <c r="L19" i="2"/>
  <c r="L20" i="2"/>
  <c r="L13" i="2"/>
  <c r="L14" i="2"/>
  <c r="L15" i="2"/>
  <c r="L16" i="2"/>
  <c r="L10" i="2"/>
  <c r="L11" i="2"/>
  <c r="L12" i="2"/>
  <c r="L9" i="2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6" i="2"/>
  <c r="J107" i="2"/>
  <c r="J108" i="2"/>
  <c r="J109" i="2"/>
  <c r="J10" i="2"/>
  <c r="J9" i="2"/>
  <c r="W104" i="2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9" i="1"/>
  <c r="R9" i="1"/>
  <c r="R25" i="1"/>
  <c r="R15" i="1"/>
  <c r="R26" i="1"/>
  <c r="R18" i="1"/>
  <c r="R17" i="1"/>
  <c r="R23" i="1"/>
  <c r="R27" i="1"/>
  <c r="R28" i="1"/>
  <c r="R12" i="1"/>
  <c r="R29" i="1"/>
  <c r="R30" i="1"/>
  <c r="R31" i="1"/>
  <c r="R32" i="1"/>
  <c r="R14" i="1"/>
  <c r="R33" i="1"/>
  <c r="R34" i="1"/>
  <c r="R35" i="1"/>
  <c r="R10" i="1"/>
  <c r="R24" i="1"/>
  <c r="R19" i="1"/>
  <c r="R20" i="1"/>
  <c r="R11" i="1"/>
  <c r="R21" i="1"/>
  <c r="R36" i="1"/>
  <c r="R37" i="1"/>
  <c r="R38" i="1"/>
  <c r="R13" i="1"/>
  <c r="R39" i="1"/>
  <c r="R40" i="1"/>
  <c r="R41" i="1"/>
  <c r="R42" i="1"/>
  <c r="R43" i="1"/>
  <c r="R16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V38" i="2"/>
  <c r="V27" i="2"/>
  <c r="V40" i="2"/>
  <c r="V22" i="2"/>
  <c r="V49" i="2"/>
  <c r="V23" i="2"/>
  <c r="V34" i="2"/>
  <c r="V52" i="2"/>
  <c r="V53" i="2"/>
  <c r="V54" i="2"/>
  <c r="V10" i="2"/>
  <c r="V55" i="2"/>
  <c r="V56" i="2"/>
  <c r="V42" i="2"/>
  <c r="V57" i="2"/>
  <c r="V43" i="2"/>
  <c r="V14" i="2"/>
  <c r="V46" i="2"/>
  <c r="V58" i="2"/>
  <c r="V35" i="2"/>
  <c r="V15" i="2"/>
  <c r="V59" i="2"/>
  <c r="V9" i="2"/>
  <c r="V31" i="2"/>
  <c r="V16" i="2"/>
  <c r="V60" i="2"/>
  <c r="V28" i="2"/>
  <c r="V33" i="2"/>
  <c r="V11" i="2"/>
  <c r="V61" i="2"/>
  <c r="V62" i="2"/>
  <c r="V32" i="2"/>
  <c r="V63" i="2"/>
  <c r="V64" i="2"/>
  <c r="V13" i="2"/>
  <c r="V29" i="2"/>
  <c r="V65" i="2"/>
  <c r="V45" i="2"/>
  <c r="V24" i="2"/>
  <c r="V66" i="2"/>
  <c r="V67" i="2"/>
  <c r="V68" i="2"/>
  <c r="V37" i="2"/>
  <c r="V36" i="2"/>
  <c r="V17" i="2"/>
  <c r="V18" i="2"/>
  <c r="V69" i="2"/>
  <c r="V70" i="2"/>
  <c r="V26" i="2"/>
  <c r="V19" i="2"/>
  <c r="V50" i="2"/>
  <c r="V47" i="2"/>
  <c r="V71" i="2"/>
  <c r="V20" i="2"/>
  <c r="V39" i="2"/>
  <c r="V72" i="2"/>
  <c r="V48" i="2"/>
  <c r="V41" i="2"/>
  <c r="V44" i="2"/>
  <c r="V12" i="2"/>
  <c r="V73" i="2"/>
  <c r="V74" i="2"/>
  <c r="V51" i="2"/>
  <c r="V21" i="2"/>
  <c r="V25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6" i="2"/>
  <c r="V107" i="2"/>
  <c r="V108" i="2"/>
  <c r="V109" i="2"/>
  <c r="H38" i="2"/>
  <c r="H27" i="2"/>
  <c r="H40" i="2"/>
  <c r="H22" i="2"/>
  <c r="H49" i="2"/>
  <c r="H23" i="2"/>
  <c r="H34" i="2"/>
  <c r="H52" i="2"/>
  <c r="H53" i="2"/>
  <c r="H54" i="2"/>
  <c r="H10" i="2"/>
  <c r="H55" i="2"/>
  <c r="H56" i="2"/>
  <c r="H42" i="2"/>
  <c r="H57" i="2"/>
  <c r="H43" i="2"/>
  <c r="H14" i="2"/>
  <c r="H46" i="2"/>
  <c r="H58" i="2"/>
  <c r="H35" i="2"/>
  <c r="H15" i="2"/>
  <c r="H59" i="2"/>
  <c r="H9" i="2"/>
  <c r="H31" i="2"/>
  <c r="H16" i="2"/>
  <c r="H60" i="2"/>
  <c r="H28" i="2"/>
  <c r="H33" i="2"/>
  <c r="H11" i="2"/>
  <c r="H61" i="2"/>
  <c r="H62" i="2"/>
  <c r="H32" i="2"/>
  <c r="H63" i="2"/>
  <c r="H64" i="2"/>
  <c r="H13" i="2"/>
  <c r="H29" i="2"/>
  <c r="H65" i="2"/>
  <c r="H45" i="2"/>
  <c r="H24" i="2"/>
  <c r="H66" i="2"/>
  <c r="H67" i="2"/>
  <c r="H68" i="2"/>
  <c r="H37" i="2"/>
  <c r="H36" i="2"/>
  <c r="H17" i="2"/>
  <c r="H18" i="2"/>
  <c r="H69" i="2"/>
  <c r="H70" i="2"/>
  <c r="H26" i="2"/>
  <c r="H19" i="2"/>
  <c r="H50" i="2"/>
  <c r="H47" i="2"/>
  <c r="H71" i="2"/>
  <c r="H20" i="2"/>
  <c r="H39" i="2"/>
  <c r="H72" i="2"/>
  <c r="H48" i="2"/>
  <c r="H41" i="2"/>
  <c r="H44" i="2"/>
  <c r="H12" i="2"/>
  <c r="H73" i="2"/>
  <c r="H74" i="2"/>
  <c r="H51" i="2"/>
  <c r="H21" i="2"/>
  <c r="H25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6" i="2"/>
  <c r="H107" i="2"/>
  <c r="H108" i="2"/>
  <c r="H109" i="2"/>
  <c r="H30" i="2"/>
  <c r="P25" i="1"/>
  <c r="P15" i="1"/>
  <c r="P26" i="1"/>
  <c r="P18" i="1"/>
  <c r="P17" i="1"/>
  <c r="P23" i="1"/>
  <c r="P27" i="1"/>
  <c r="P9" i="1"/>
  <c r="P28" i="1"/>
  <c r="P12" i="1"/>
  <c r="P29" i="1"/>
  <c r="P30" i="1"/>
  <c r="P31" i="1"/>
  <c r="P32" i="1"/>
  <c r="P14" i="1"/>
  <c r="P33" i="1"/>
  <c r="P34" i="1"/>
  <c r="P35" i="1"/>
  <c r="P10" i="1"/>
  <c r="P24" i="1"/>
  <c r="P19" i="1"/>
  <c r="P20" i="1"/>
  <c r="P11" i="1"/>
  <c r="P21" i="1"/>
  <c r="P36" i="1"/>
  <c r="P37" i="1"/>
  <c r="P38" i="1"/>
  <c r="P13" i="1"/>
  <c r="P39" i="1"/>
  <c r="P40" i="1"/>
  <c r="P41" i="1"/>
  <c r="P42" i="1"/>
  <c r="P43" i="1"/>
  <c r="P16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22" i="1"/>
  <c r="P38" i="2"/>
  <c r="P27" i="2"/>
  <c r="P40" i="2"/>
  <c r="P22" i="2"/>
  <c r="P49" i="2"/>
  <c r="P23" i="2"/>
  <c r="P34" i="2"/>
  <c r="P52" i="2"/>
  <c r="P53" i="2"/>
  <c r="P54" i="2"/>
  <c r="P10" i="2"/>
  <c r="P55" i="2"/>
  <c r="P56" i="2"/>
  <c r="P42" i="2"/>
  <c r="P57" i="2"/>
  <c r="P43" i="2"/>
  <c r="P14" i="2"/>
  <c r="P46" i="2"/>
  <c r="P58" i="2"/>
  <c r="P35" i="2"/>
  <c r="P15" i="2"/>
  <c r="P59" i="2"/>
  <c r="P9" i="2"/>
  <c r="P31" i="2"/>
  <c r="P16" i="2"/>
  <c r="P60" i="2"/>
  <c r="P28" i="2"/>
  <c r="P33" i="2"/>
  <c r="P11" i="2"/>
  <c r="P61" i="2"/>
  <c r="P62" i="2"/>
  <c r="P32" i="2"/>
  <c r="P63" i="2"/>
  <c r="P64" i="2"/>
  <c r="P13" i="2"/>
  <c r="P29" i="2"/>
  <c r="P65" i="2"/>
  <c r="P45" i="2"/>
  <c r="P24" i="2"/>
  <c r="P66" i="2"/>
  <c r="P67" i="2"/>
  <c r="P68" i="2"/>
  <c r="P37" i="2"/>
  <c r="P36" i="2"/>
  <c r="P17" i="2"/>
  <c r="P18" i="2"/>
  <c r="P69" i="2"/>
  <c r="P70" i="2"/>
  <c r="P26" i="2"/>
  <c r="P19" i="2"/>
  <c r="P50" i="2"/>
  <c r="P47" i="2"/>
  <c r="P71" i="2"/>
  <c r="P20" i="2"/>
  <c r="P39" i="2"/>
  <c r="P72" i="2"/>
  <c r="P48" i="2"/>
  <c r="P41" i="2"/>
  <c r="P44" i="2"/>
  <c r="P12" i="2"/>
  <c r="P73" i="2"/>
  <c r="P74" i="2"/>
  <c r="P51" i="2"/>
  <c r="P21" i="2"/>
  <c r="P25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6" i="2"/>
  <c r="P107" i="2"/>
  <c r="P108" i="2"/>
  <c r="P109" i="2"/>
  <c r="P30" i="2"/>
  <c r="V30" i="2"/>
  <c r="T38" i="2"/>
  <c r="T27" i="2"/>
  <c r="T40" i="2"/>
  <c r="T22" i="2"/>
  <c r="T49" i="2"/>
  <c r="T23" i="2"/>
  <c r="T34" i="2"/>
  <c r="T52" i="2"/>
  <c r="T53" i="2"/>
  <c r="T54" i="2"/>
  <c r="T10" i="2"/>
  <c r="T55" i="2"/>
  <c r="T56" i="2"/>
  <c r="T42" i="2"/>
  <c r="T57" i="2"/>
  <c r="T43" i="2"/>
  <c r="T14" i="2"/>
  <c r="T46" i="2"/>
  <c r="T58" i="2"/>
  <c r="T35" i="2"/>
  <c r="T15" i="2"/>
  <c r="T59" i="2"/>
  <c r="T9" i="2"/>
  <c r="T31" i="2"/>
  <c r="T16" i="2"/>
  <c r="T60" i="2"/>
  <c r="T28" i="2"/>
  <c r="T33" i="2"/>
  <c r="T11" i="2"/>
  <c r="T61" i="2"/>
  <c r="T62" i="2"/>
  <c r="T32" i="2"/>
  <c r="T63" i="2"/>
  <c r="T64" i="2"/>
  <c r="T13" i="2"/>
  <c r="T29" i="2"/>
  <c r="T65" i="2"/>
  <c r="T45" i="2"/>
  <c r="T24" i="2"/>
  <c r="T66" i="2"/>
  <c r="T67" i="2"/>
  <c r="T68" i="2"/>
  <c r="T37" i="2"/>
  <c r="T36" i="2"/>
  <c r="T17" i="2"/>
  <c r="T18" i="2"/>
  <c r="T69" i="2"/>
  <c r="T70" i="2"/>
  <c r="T26" i="2"/>
  <c r="T19" i="2"/>
  <c r="T50" i="2"/>
  <c r="T47" i="2"/>
  <c r="T71" i="2"/>
  <c r="T20" i="2"/>
  <c r="T39" i="2"/>
  <c r="T72" i="2"/>
  <c r="T48" i="2"/>
  <c r="T41" i="2"/>
  <c r="T44" i="2"/>
  <c r="T12" i="2"/>
  <c r="T73" i="2"/>
  <c r="T74" i="2"/>
  <c r="T51" i="2"/>
  <c r="T21" i="2"/>
  <c r="T25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6" i="2"/>
  <c r="T107" i="2"/>
  <c r="T108" i="2"/>
  <c r="T109" i="2"/>
  <c r="T30" i="2"/>
  <c r="R38" i="2"/>
  <c r="R27" i="2"/>
  <c r="R40" i="2"/>
  <c r="R22" i="2"/>
  <c r="R49" i="2"/>
  <c r="R23" i="2"/>
  <c r="R34" i="2"/>
  <c r="R52" i="2"/>
  <c r="R53" i="2"/>
  <c r="R54" i="2"/>
  <c r="R10" i="2"/>
  <c r="R55" i="2"/>
  <c r="R56" i="2"/>
  <c r="R42" i="2"/>
  <c r="R57" i="2"/>
  <c r="R43" i="2"/>
  <c r="R14" i="2"/>
  <c r="R46" i="2"/>
  <c r="R58" i="2"/>
  <c r="R35" i="2"/>
  <c r="R15" i="2"/>
  <c r="R59" i="2"/>
  <c r="R9" i="2"/>
  <c r="R31" i="2"/>
  <c r="R16" i="2"/>
  <c r="R60" i="2"/>
  <c r="R28" i="2"/>
  <c r="R33" i="2"/>
  <c r="R11" i="2"/>
  <c r="R61" i="2"/>
  <c r="R62" i="2"/>
  <c r="R32" i="2"/>
  <c r="R63" i="2"/>
  <c r="R64" i="2"/>
  <c r="R13" i="2"/>
  <c r="R29" i="2"/>
  <c r="R65" i="2"/>
  <c r="R45" i="2"/>
  <c r="R24" i="2"/>
  <c r="R66" i="2"/>
  <c r="R67" i="2"/>
  <c r="R68" i="2"/>
  <c r="R37" i="2"/>
  <c r="R36" i="2"/>
  <c r="R17" i="2"/>
  <c r="R18" i="2"/>
  <c r="R69" i="2"/>
  <c r="R70" i="2"/>
  <c r="R26" i="2"/>
  <c r="R19" i="2"/>
  <c r="R50" i="2"/>
  <c r="R47" i="2"/>
  <c r="R71" i="2"/>
  <c r="R20" i="2"/>
  <c r="R39" i="2"/>
  <c r="R72" i="2"/>
  <c r="R48" i="2"/>
  <c r="R41" i="2"/>
  <c r="R44" i="2"/>
  <c r="R12" i="2"/>
  <c r="R73" i="2"/>
  <c r="R74" i="2"/>
  <c r="R51" i="2"/>
  <c r="R21" i="2"/>
  <c r="R25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6" i="2"/>
  <c r="R107" i="2"/>
  <c r="R108" i="2"/>
  <c r="R109" i="2"/>
  <c r="R30" i="2"/>
  <c r="N38" i="2"/>
  <c r="N27" i="2"/>
  <c r="N40" i="2"/>
  <c r="N22" i="2"/>
  <c r="N49" i="2"/>
  <c r="N23" i="2"/>
  <c r="N34" i="2"/>
  <c r="N52" i="2"/>
  <c r="N53" i="2"/>
  <c r="N54" i="2"/>
  <c r="N10" i="2"/>
  <c r="N55" i="2"/>
  <c r="N56" i="2"/>
  <c r="N42" i="2"/>
  <c r="N57" i="2"/>
  <c r="N43" i="2"/>
  <c r="N14" i="2"/>
  <c r="N46" i="2"/>
  <c r="N58" i="2"/>
  <c r="N35" i="2"/>
  <c r="N15" i="2"/>
  <c r="N59" i="2"/>
  <c r="N9" i="2"/>
  <c r="N31" i="2"/>
  <c r="N16" i="2"/>
  <c r="N60" i="2"/>
  <c r="N28" i="2"/>
  <c r="N33" i="2"/>
  <c r="N11" i="2"/>
  <c r="N61" i="2"/>
  <c r="N62" i="2"/>
  <c r="N32" i="2"/>
  <c r="N63" i="2"/>
  <c r="N64" i="2"/>
  <c r="N13" i="2"/>
  <c r="N29" i="2"/>
  <c r="N65" i="2"/>
  <c r="N45" i="2"/>
  <c r="N24" i="2"/>
  <c r="N66" i="2"/>
  <c r="N67" i="2"/>
  <c r="N68" i="2"/>
  <c r="N37" i="2"/>
  <c r="N36" i="2"/>
  <c r="N17" i="2"/>
  <c r="N18" i="2"/>
  <c r="N69" i="2"/>
  <c r="N70" i="2"/>
  <c r="N26" i="2"/>
  <c r="N19" i="2"/>
  <c r="N50" i="2"/>
  <c r="N47" i="2"/>
  <c r="N71" i="2"/>
  <c r="N20" i="2"/>
  <c r="N39" i="2"/>
  <c r="N72" i="2"/>
  <c r="N48" i="2"/>
  <c r="N41" i="2"/>
  <c r="N44" i="2"/>
  <c r="N12" i="2"/>
  <c r="N73" i="2"/>
  <c r="N74" i="2"/>
  <c r="N51" i="2"/>
  <c r="N21" i="2"/>
  <c r="N25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6" i="2"/>
  <c r="N107" i="2"/>
  <c r="N108" i="2"/>
  <c r="N109" i="2"/>
  <c r="N30" i="2"/>
  <c r="V25" i="1"/>
  <c r="V15" i="1"/>
  <c r="V26" i="1"/>
  <c r="V18" i="1"/>
  <c r="V17" i="1"/>
  <c r="V23" i="1"/>
  <c r="V27" i="1"/>
  <c r="V9" i="1"/>
  <c r="V28" i="1"/>
  <c r="V12" i="1"/>
  <c r="V29" i="1"/>
  <c r="V30" i="1"/>
  <c r="V31" i="1"/>
  <c r="V32" i="1"/>
  <c r="V14" i="1"/>
  <c r="V33" i="1"/>
  <c r="V34" i="1"/>
  <c r="V35" i="1"/>
  <c r="V10" i="1"/>
  <c r="V24" i="1"/>
  <c r="V19" i="1"/>
  <c r="V20" i="1"/>
  <c r="V11" i="1"/>
  <c r="V21" i="1"/>
  <c r="V36" i="1"/>
  <c r="V37" i="1"/>
  <c r="V38" i="1"/>
  <c r="V13" i="1"/>
  <c r="V39" i="1"/>
  <c r="V40" i="1"/>
  <c r="V41" i="1"/>
  <c r="V42" i="1"/>
  <c r="V43" i="1"/>
  <c r="V16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22" i="1"/>
  <c r="T25" i="1"/>
  <c r="T15" i="1"/>
  <c r="T26" i="1"/>
  <c r="T18" i="1"/>
  <c r="T17" i="1"/>
  <c r="T23" i="1"/>
  <c r="T27" i="1"/>
  <c r="T9" i="1"/>
  <c r="T28" i="1"/>
  <c r="T12" i="1"/>
  <c r="T29" i="1"/>
  <c r="T30" i="1"/>
  <c r="T31" i="1"/>
  <c r="T32" i="1"/>
  <c r="T14" i="1"/>
  <c r="T33" i="1"/>
  <c r="T34" i="1"/>
  <c r="T35" i="1"/>
  <c r="T10" i="1"/>
  <c r="T24" i="1"/>
  <c r="T19" i="1"/>
  <c r="T20" i="1"/>
  <c r="T11" i="1"/>
  <c r="T21" i="1"/>
  <c r="T36" i="1"/>
  <c r="T37" i="1"/>
  <c r="T38" i="1"/>
  <c r="T13" i="1"/>
  <c r="T39" i="1"/>
  <c r="T40" i="1"/>
  <c r="T41" i="1"/>
  <c r="T42" i="1"/>
  <c r="T43" i="1"/>
  <c r="T16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22" i="1"/>
  <c r="R22" i="1"/>
  <c r="N25" i="1"/>
  <c r="N15" i="1"/>
  <c r="N26" i="1"/>
  <c r="N18" i="1"/>
  <c r="N17" i="1"/>
  <c r="N23" i="1"/>
  <c r="N27" i="1"/>
  <c r="N9" i="1"/>
  <c r="N28" i="1"/>
  <c r="N12" i="1"/>
  <c r="N29" i="1"/>
  <c r="N30" i="1"/>
  <c r="N31" i="1"/>
  <c r="N32" i="1"/>
  <c r="N14" i="1"/>
  <c r="N33" i="1"/>
  <c r="N34" i="1"/>
  <c r="N35" i="1"/>
  <c r="N10" i="1"/>
  <c r="N24" i="1"/>
  <c r="N19" i="1"/>
  <c r="N20" i="1"/>
  <c r="N11" i="1"/>
  <c r="N21" i="1"/>
  <c r="N36" i="1"/>
  <c r="N37" i="1"/>
  <c r="N38" i="1"/>
  <c r="N13" i="1"/>
  <c r="N39" i="1"/>
  <c r="N40" i="1"/>
  <c r="N41" i="1"/>
  <c r="N42" i="1"/>
  <c r="N43" i="1"/>
  <c r="N16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22" i="1"/>
  <c r="H25" i="1"/>
  <c r="H15" i="1"/>
  <c r="H26" i="1"/>
  <c r="H18" i="1"/>
  <c r="W18" i="1" s="1"/>
  <c r="H17" i="1"/>
  <c r="W17" i="1" s="1"/>
  <c r="H23" i="1"/>
  <c r="H27" i="1"/>
  <c r="H9" i="1"/>
  <c r="H28" i="1"/>
  <c r="H12" i="1"/>
  <c r="H29" i="1"/>
  <c r="H30" i="1"/>
  <c r="H31" i="1"/>
  <c r="H32" i="1"/>
  <c r="H14" i="1"/>
  <c r="H33" i="1"/>
  <c r="H34" i="1"/>
  <c r="H35" i="1"/>
  <c r="H10" i="1"/>
  <c r="H24" i="1"/>
  <c r="H19" i="1"/>
  <c r="W19" i="1" s="1"/>
  <c r="H20" i="1"/>
  <c r="H11" i="1"/>
  <c r="H21" i="1"/>
  <c r="H36" i="1"/>
  <c r="H37" i="1"/>
  <c r="H38" i="1"/>
  <c r="H13" i="1"/>
  <c r="H39" i="1"/>
  <c r="H40" i="1"/>
  <c r="H41" i="1"/>
  <c r="H42" i="1"/>
  <c r="H43" i="1"/>
  <c r="H16" i="1"/>
  <c r="H44" i="1"/>
  <c r="H45" i="1"/>
  <c r="W45" i="1" s="1"/>
  <c r="H46" i="1"/>
  <c r="W46" i="1" s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W61" i="1" s="1"/>
  <c r="H62" i="1"/>
  <c r="W62" i="1" s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W77" i="1" s="1"/>
  <c r="H78" i="1"/>
  <c r="W78" i="1" s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W93" i="1" s="1"/>
  <c r="H94" i="1"/>
  <c r="W94" i="1" s="1"/>
  <c r="H95" i="1"/>
  <c r="H96" i="1"/>
  <c r="H97" i="1"/>
  <c r="H98" i="1"/>
  <c r="H99" i="1"/>
  <c r="H100" i="1"/>
  <c r="H101" i="1"/>
  <c r="H102" i="1"/>
  <c r="H103" i="1"/>
  <c r="H104" i="1"/>
  <c r="H105" i="1"/>
  <c r="H106" i="1"/>
  <c r="H22" i="1"/>
  <c r="W10" i="1" l="1"/>
  <c r="W22" i="1"/>
  <c r="W15" i="1"/>
  <c r="W58" i="1"/>
  <c r="W105" i="1"/>
  <c r="W42" i="1"/>
  <c r="W72" i="1"/>
  <c r="W71" i="1"/>
  <c r="W86" i="1"/>
  <c r="W31" i="1"/>
  <c r="W85" i="1"/>
  <c r="W53" i="1"/>
  <c r="W100" i="1"/>
  <c r="W52" i="1"/>
  <c r="W99" i="1"/>
  <c r="W37" i="1"/>
  <c r="W66" i="1"/>
  <c r="W28" i="1"/>
  <c r="W108" i="1"/>
  <c r="W92" i="1"/>
  <c r="W44" i="1"/>
  <c r="W59" i="1"/>
  <c r="W90" i="1"/>
  <c r="W34" i="1"/>
  <c r="W73" i="1"/>
  <c r="W104" i="1"/>
  <c r="W14" i="1"/>
  <c r="W87" i="1"/>
  <c r="W40" i="1"/>
  <c r="W39" i="1"/>
  <c r="W81" i="1"/>
  <c r="W49" i="1"/>
  <c r="W21" i="1"/>
  <c r="W107" i="1"/>
  <c r="W24" i="1"/>
  <c r="W76" i="1"/>
  <c r="W26" i="1"/>
  <c r="W91" i="1"/>
  <c r="W16" i="1"/>
  <c r="W74" i="1"/>
  <c r="W25" i="1"/>
  <c r="W89" i="1"/>
  <c r="W33" i="1"/>
  <c r="W56" i="1"/>
  <c r="W55" i="1"/>
  <c r="W70" i="1"/>
  <c r="W69" i="1"/>
  <c r="W30" i="1"/>
  <c r="W68" i="1"/>
  <c r="W29" i="1"/>
  <c r="W67" i="1"/>
  <c r="W12" i="1"/>
  <c r="W82" i="1"/>
  <c r="W36" i="1"/>
  <c r="W97" i="1"/>
  <c r="W65" i="1"/>
  <c r="W96" i="1"/>
  <c r="W80" i="1"/>
  <c r="W64" i="1"/>
  <c r="W48" i="1"/>
  <c r="W27" i="1"/>
  <c r="W60" i="1"/>
  <c r="W75" i="1"/>
  <c r="W35" i="1"/>
  <c r="W106" i="1"/>
  <c r="W43" i="1"/>
  <c r="W57" i="1"/>
  <c r="W88" i="1"/>
  <c r="W41" i="1"/>
  <c r="W103" i="1"/>
  <c r="W32" i="1"/>
  <c r="W102" i="1"/>
  <c r="W54" i="1"/>
  <c r="W101" i="1"/>
  <c r="W13" i="1"/>
  <c r="W84" i="1"/>
  <c r="W38" i="1"/>
  <c r="W83" i="1"/>
  <c r="W51" i="1"/>
  <c r="W98" i="1"/>
  <c r="W50" i="1"/>
  <c r="W95" i="1"/>
  <c r="W79" i="1"/>
  <c r="W63" i="1"/>
  <c r="W47" i="1"/>
  <c r="W20" i="1"/>
  <c r="W23" i="1"/>
  <c r="W9" i="1"/>
  <c r="W11" i="1"/>
  <c r="W103" i="2"/>
  <c r="W91" i="2"/>
  <c r="W79" i="2"/>
  <c r="W41" i="2"/>
  <c r="W18" i="2"/>
  <c r="W64" i="2"/>
  <c r="W59" i="2"/>
  <c r="W54" i="2"/>
  <c r="W107" i="2"/>
  <c r="W102" i="2"/>
  <c r="W98" i="2"/>
  <c r="W94" i="2"/>
  <c r="W90" i="2"/>
  <c r="W86" i="2"/>
  <c r="W82" i="2"/>
  <c r="W78" i="2"/>
  <c r="W25" i="2"/>
  <c r="W73" i="2"/>
  <c r="W48" i="2"/>
  <c r="W71" i="2"/>
  <c r="W26" i="2"/>
  <c r="W17" i="2"/>
  <c r="W67" i="2"/>
  <c r="W65" i="2"/>
  <c r="W63" i="2"/>
  <c r="W11" i="2"/>
  <c r="W16" i="2"/>
  <c r="W15" i="2"/>
  <c r="W14" i="2"/>
  <c r="W56" i="2"/>
  <c r="W53" i="2"/>
  <c r="W49" i="2"/>
  <c r="W38" i="2"/>
  <c r="W108" i="2"/>
  <c r="W95" i="2"/>
  <c r="W83" i="2"/>
  <c r="W74" i="2"/>
  <c r="W19" i="2"/>
  <c r="W45" i="2"/>
  <c r="W60" i="2"/>
  <c r="W42" i="2"/>
  <c r="W27" i="2"/>
  <c r="W30" i="2"/>
  <c r="W106" i="2"/>
  <c r="W101" i="2"/>
  <c r="W97" i="2"/>
  <c r="W93" i="2"/>
  <c r="W89" i="2"/>
  <c r="W85" i="2"/>
  <c r="W81" i="2"/>
  <c r="W77" i="2"/>
  <c r="W21" i="2"/>
  <c r="W12" i="2"/>
  <c r="W72" i="2"/>
  <c r="W47" i="2"/>
  <c r="W70" i="2"/>
  <c r="W36" i="2"/>
  <c r="W66" i="2"/>
  <c r="W29" i="2"/>
  <c r="W32" i="2"/>
  <c r="W33" i="2"/>
  <c r="W31" i="2"/>
  <c r="W35" i="2"/>
  <c r="W43" i="2"/>
  <c r="W55" i="2"/>
  <c r="W52" i="2"/>
  <c r="W22" i="2"/>
  <c r="W99" i="2"/>
  <c r="W87" i="2"/>
  <c r="W75" i="2"/>
  <c r="W20" i="2"/>
  <c r="W68" i="2"/>
  <c r="W61" i="2"/>
  <c r="W46" i="2"/>
  <c r="W23" i="2"/>
  <c r="W109" i="2"/>
  <c r="W100" i="2"/>
  <c r="W96" i="2"/>
  <c r="W92" i="2"/>
  <c r="W88" i="2"/>
  <c r="W84" i="2"/>
  <c r="W80" i="2"/>
  <c r="W76" i="2"/>
  <c r="W51" i="2"/>
  <c r="W44" i="2"/>
  <c r="W39" i="2"/>
  <c r="W50" i="2"/>
  <c r="W69" i="2"/>
  <c r="W37" i="2"/>
  <c r="W24" i="2"/>
  <c r="W13" i="2"/>
  <c r="W62" i="2"/>
  <c r="W28" i="2"/>
  <c r="W9" i="2"/>
  <c r="W58" i="2"/>
  <c r="W57" i="2"/>
  <c r="W10" i="2"/>
  <c r="W34" i="2"/>
  <c r="W40" i="2"/>
</calcChain>
</file>

<file path=xl/sharedStrings.xml><?xml version="1.0" encoding="utf-8"?>
<sst xmlns="http://schemas.openxmlformats.org/spreadsheetml/2006/main" count="752" uniqueCount="566">
  <si>
    <t>Ονοματεπώνυμο</t>
  </si>
  <si>
    <t>Σύλλογος</t>
  </si>
  <si>
    <t>ΒΑΘΜΟΙ</t>
  </si>
  <si>
    <t>60μ</t>
  </si>
  <si>
    <t>60m ΕΜΠ</t>
  </si>
  <si>
    <t>ΥΨΟΣ</t>
  </si>
  <si>
    <t>ΜΗΚΟΣ</t>
  </si>
  <si>
    <t>ΣΦΑΙΡΑ</t>
  </si>
  <si>
    <t>A.A.H.X</t>
  </si>
  <si>
    <t>ΧΡ. ΧΕΙΡ.</t>
  </si>
  <si>
    <t>10,30,0</t>
  </si>
  <si>
    <t>10,34,0</t>
  </si>
  <si>
    <t>10,38,0</t>
  </si>
  <si>
    <t>10,43,0</t>
  </si>
  <si>
    <t>10,48,0</t>
  </si>
  <si>
    <t>10,54,0</t>
  </si>
  <si>
    <t>11,00,0</t>
  </si>
  <si>
    <t>11,07,0</t>
  </si>
  <si>
    <t>11,14,0</t>
  </si>
  <si>
    <t>11,22,0</t>
  </si>
  <si>
    <t>11,30,0</t>
  </si>
  <si>
    <t>11,40,0</t>
  </si>
  <si>
    <t>11,50,0</t>
  </si>
  <si>
    <t>12,05,0</t>
  </si>
  <si>
    <t>12,25,0</t>
  </si>
  <si>
    <t>12,45,0</t>
  </si>
  <si>
    <t>13,15,0</t>
  </si>
  <si>
    <t>13,50,0</t>
  </si>
  <si>
    <t>14,30,0</t>
  </si>
  <si>
    <t>11,10,0</t>
  </si>
  <si>
    <t>11,16,0</t>
  </si>
  <si>
    <t>11,38,0</t>
  </si>
  <si>
    <t>11,48,0</t>
  </si>
  <si>
    <t>11,58,0</t>
  </si>
  <si>
    <t>12,10,0</t>
  </si>
  <si>
    <t>12,20,0</t>
  </si>
  <si>
    <t>12,30,0</t>
  </si>
  <si>
    <t>13,00,0</t>
  </si>
  <si>
    <t>13,20,0</t>
  </si>
  <si>
    <t>13,40,0</t>
  </si>
  <si>
    <t>14,00,0</t>
  </si>
  <si>
    <t>15,00,0</t>
  </si>
  <si>
    <t>15,40,0</t>
  </si>
  <si>
    <t>16,30,0</t>
  </si>
  <si>
    <t>Επίδο-ση</t>
  </si>
  <si>
    <t>Βαθμοί</t>
  </si>
  <si>
    <t>150μ.</t>
  </si>
  <si>
    <t>Κατά-ταξη</t>
  </si>
  <si>
    <t>Σύνολο
Βαθμών</t>
  </si>
  <si>
    <t>11,10,1</t>
  </si>
  <si>
    <t>Επίδοση</t>
  </si>
  <si>
    <t xml:space="preserve">       ΣΦΑΙΡΑ</t>
  </si>
  <si>
    <t xml:space="preserve">             ΑΝΑΛΥΤΙΚΑ ΑΠΟΤΕΛΕΣΜΑΤΑ ΔΙΑΣΥΛΛΟΓΙΚΟΥ ΠΡΩΤΑΘΛΗΜΑΤΟΣ   Κ 14</t>
  </si>
  <si>
    <t>60 μ.</t>
  </si>
  <si>
    <t>Επίδoση</t>
  </si>
  <si>
    <t>ΜΠΑΛΑΚΙ             ή vortex</t>
  </si>
  <si>
    <t>60 μ. ΕΜΠ.</t>
  </si>
  <si>
    <t>ΜΠΑΛΑΚΙ                  ή vortex</t>
  </si>
  <si>
    <t>60μ. ΕΜΠ.</t>
  </si>
  <si>
    <t>4,09,00</t>
  </si>
  <si>
    <t>5,20,50</t>
  </si>
  <si>
    <t>ΣΥΝΗΜΜΕΝΟ  4</t>
  </si>
  <si>
    <t>ΒΑΘΜΟΛΟΓΙΑ ΠΟΛΥΑΘΛΩΝ   Κ 14</t>
  </si>
  <si>
    <t>ΚΟΡΙΤΣΙΑ</t>
  </si>
  <si>
    <t>ΜΠΑΛΑΚΙ VORTEX</t>
  </si>
  <si>
    <t xml:space="preserve"> ≤   8.83</t>
  </si>
  <si>
    <t xml:space="preserve"> ≤   8.5</t>
  </si>
  <si>
    <t xml:space="preserve"> ≤   10.73</t>
  </si>
  <si>
    <t xml:space="preserve"> ≤   10.4</t>
  </si>
  <si>
    <t>≥ 1.45</t>
  </si>
  <si>
    <t>≥   4.71</t>
  </si>
  <si>
    <t>≥   9.71</t>
  </si>
  <si>
    <t>≥   42.01</t>
  </si>
  <si>
    <t>8,84 - 9.03</t>
  </si>
  <si>
    <t xml:space="preserve">8.6 - 8.7 </t>
  </si>
  <si>
    <t>10.74 - 11.03</t>
  </si>
  <si>
    <t>10.5 - 10.7</t>
  </si>
  <si>
    <t>1.40</t>
  </si>
  <si>
    <t>4.56 - 4.70</t>
  </si>
  <si>
    <t>9.31 - 9.70</t>
  </si>
  <si>
    <t>40.01 - 42.00</t>
  </si>
  <si>
    <t xml:space="preserve">9.04 - 9.23 </t>
  </si>
  <si>
    <t>8.8 - 8.9</t>
  </si>
  <si>
    <t>11.04 - 11.33</t>
  </si>
  <si>
    <t>10.8 - 11.0</t>
  </si>
  <si>
    <t>4.41 - 4.55</t>
  </si>
  <si>
    <t>8.91 - 9.30</t>
  </si>
  <si>
    <t>38.01 - 40.00</t>
  </si>
  <si>
    <t>9.24 - 9.43</t>
  </si>
  <si>
    <t>9.0 - 9.1</t>
  </si>
  <si>
    <t>11.34 - 11.63</t>
  </si>
  <si>
    <t>11.1 - 11.3</t>
  </si>
  <si>
    <t>1.35</t>
  </si>
  <si>
    <t>4.26 - 4.40</t>
  </si>
  <si>
    <t>8.51 - 8.90</t>
  </si>
  <si>
    <t>36.01 - 38.00</t>
  </si>
  <si>
    <t xml:space="preserve">9.44 - 9.63 </t>
  </si>
  <si>
    <t>9.2 - 9.3</t>
  </si>
  <si>
    <t>11.64 - 11.93</t>
  </si>
  <si>
    <t>11.4 - 11.6</t>
  </si>
  <si>
    <t>4.11 - 4.25</t>
  </si>
  <si>
    <t>8.11 - 8.50</t>
  </si>
  <si>
    <t>34.01 - 36.00</t>
  </si>
  <si>
    <t xml:space="preserve">9.64 - 9.83 </t>
  </si>
  <si>
    <t>9.4 - 9.5</t>
  </si>
  <si>
    <t>11.94 - 12.23</t>
  </si>
  <si>
    <t>11.7 - 11.9</t>
  </si>
  <si>
    <t>1.30</t>
  </si>
  <si>
    <t>3.96 - 4.10</t>
  </si>
  <si>
    <t>7.71 - 8.10</t>
  </si>
  <si>
    <t>32.01 - 34.00</t>
  </si>
  <si>
    <t>9.84 - 10,03</t>
  </si>
  <si>
    <t>9.6 - 9.7</t>
  </si>
  <si>
    <t>12.24 - 12.53</t>
  </si>
  <si>
    <t>12.0 - 12.2</t>
  </si>
  <si>
    <t>3.81 - 3.95</t>
  </si>
  <si>
    <t>7.31 - 7.70</t>
  </si>
  <si>
    <t>30.01 - 32.00</t>
  </si>
  <si>
    <t xml:space="preserve">10.04 - 10.23 </t>
  </si>
  <si>
    <t>9.8 - 9.9</t>
  </si>
  <si>
    <t>12.54 - 12.83</t>
  </si>
  <si>
    <t>12.3 - 12.5</t>
  </si>
  <si>
    <t>1.25</t>
  </si>
  <si>
    <t>3.66 - 3.80</t>
  </si>
  <si>
    <t>6.91 - 7.30</t>
  </si>
  <si>
    <t>28.01 - 30.00</t>
  </si>
  <si>
    <t>10.24 - 10.43</t>
  </si>
  <si>
    <t>10.0 - 10.1</t>
  </si>
  <si>
    <t>12.84 - 13.13</t>
  </si>
  <si>
    <t>12.6 - 12.8</t>
  </si>
  <si>
    <t>3.51 - 3.65</t>
  </si>
  <si>
    <t>6.51 - 6.90</t>
  </si>
  <si>
    <t>26.01 - 28.00</t>
  </si>
  <si>
    <t xml:space="preserve">10.44 - 10.63 </t>
  </si>
  <si>
    <t>10.2 - 10.3</t>
  </si>
  <si>
    <t>13.14 - 13.43</t>
  </si>
  <si>
    <t>12.9 - 13.1</t>
  </si>
  <si>
    <t>1.20</t>
  </si>
  <si>
    <t>3.36 - 3.50</t>
  </si>
  <si>
    <t>6.11 - 6.50</t>
  </si>
  <si>
    <t>24.01 - 26.00</t>
  </si>
  <si>
    <t xml:space="preserve">10.64 - 10.83 </t>
  </si>
  <si>
    <t>10.4 - 10.5</t>
  </si>
  <si>
    <t>13.44 - 13.73</t>
  </si>
  <si>
    <t>13.2 - 13.4</t>
  </si>
  <si>
    <t>3.21 - 3.35</t>
  </si>
  <si>
    <t>5.71 - 6.10</t>
  </si>
  <si>
    <t>22.01 - 24.00</t>
  </si>
  <si>
    <t xml:space="preserve">10.84 - 11.03 </t>
  </si>
  <si>
    <t>10.6 - 10.7</t>
  </si>
  <si>
    <t>13.74 - 14.03</t>
  </si>
  <si>
    <t>13.5 - 13.7</t>
  </si>
  <si>
    <t>1.15</t>
  </si>
  <si>
    <t>3.06 - 3.20</t>
  </si>
  <si>
    <t>5.31 - 5.70</t>
  </si>
  <si>
    <t>20.01 - 22.00</t>
  </si>
  <si>
    <t>11.04 - 11.23</t>
  </si>
  <si>
    <t>10.8 - 10.9</t>
  </si>
  <si>
    <t>14.04 - 14.33</t>
  </si>
  <si>
    <t>13.8 - 14.0</t>
  </si>
  <si>
    <t>2.91 - 3.05</t>
  </si>
  <si>
    <t>4.91 - 5.30</t>
  </si>
  <si>
    <t>18.01 - 20.00</t>
  </si>
  <si>
    <t xml:space="preserve">11.24 - 11.43 </t>
  </si>
  <si>
    <t>11.0 - 11.1</t>
  </si>
  <si>
    <t>14.34 - 14.63</t>
  </si>
  <si>
    <t>14.1 - 14.3</t>
  </si>
  <si>
    <t>1.10</t>
  </si>
  <si>
    <t>2.76 - 2.90</t>
  </si>
  <si>
    <t>4.51 - 4.90</t>
  </si>
  <si>
    <t>16.01 - 18.00</t>
  </si>
  <si>
    <t xml:space="preserve">11.44 - 11.63 </t>
  </si>
  <si>
    <t>11.2 - 11.3</t>
  </si>
  <si>
    <t>14.64 - 14.93</t>
  </si>
  <si>
    <t>14.4 - 14.6</t>
  </si>
  <si>
    <t>2.61 - 2.75</t>
  </si>
  <si>
    <t>4.11 - 4.50</t>
  </si>
  <si>
    <t>14.01 - 16.00</t>
  </si>
  <si>
    <t>11.64  - 11.83</t>
  </si>
  <si>
    <t>11.4 - 11.5</t>
  </si>
  <si>
    <t>14.94 - 15.23</t>
  </si>
  <si>
    <t>14.7 - 14.9</t>
  </si>
  <si>
    <t>1.00</t>
  </si>
  <si>
    <t>2.46 - 2.60</t>
  </si>
  <si>
    <t>3.71 - 4.10</t>
  </si>
  <si>
    <t>12.01 - 14.00</t>
  </si>
  <si>
    <t>11.84 - 12.03</t>
  </si>
  <si>
    <t>11.6 - 11.7</t>
  </si>
  <si>
    <t>15.24 - 15.53</t>
  </si>
  <si>
    <t>15.0 - 15.2</t>
  </si>
  <si>
    <t>2.31 - 2.45</t>
  </si>
  <si>
    <t>3.31 - 3.70</t>
  </si>
  <si>
    <t>10.01 - 12.00</t>
  </si>
  <si>
    <t>12.04 - 12.23</t>
  </si>
  <si>
    <t>11.8 - 11.9</t>
  </si>
  <si>
    <t>15.54 - 15.83</t>
  </si>
  <si>
    <t>15.3 - 15.5</t>
  </si>
  <si>
    <t>0.90</t>
  </si>
  <si>
    <t>2.16 - 2.30</t>
  </si>
  <si>
    <t>2.91 - 3.30</t>
  </si>
  <si>
    <t>8.01 - 10.00</t>
  </si>
  <si>
    <t>12.24 - 12.43</t>
  </si>
  <si>
    <t>12.0 - 12.3</t>
  </si>
  <si>
    <t>15.84 - 16.13</t>
  </si>
  <si>
    <t>15.6 - 15.8</t>
  </si>
  <si>
    <t>2.01 - 2.15</t>
  </si>
  <si>
    <t>2.51 - 2.90</t>
  </si>
  <si>
    <t>6.01 - 8.00</t>
  </si>
  <si>
    <t>≥   12.44</t>
  </si>
  <si>
    <t>≥   12.4</t>
  </si>
  <si>
    <r>
      <rPr>
        <sz val="12"/>
        <rFont val="Calibri"/>
        <family val="2"/>
        <charset val="161"/>
      </rPr>
      <t xml:space="preserve">≥   </t>
    </r>
    <r>
      <rPr>
        <sz val="12"/>
        <rFont val="Arial"/>
        <family val="2"/>
        <charset val="161"/>
      </rPr>
      <t>16.14</t>
    </r>
  </si>
  <si>
    <t>≥   15.9</t>
  </si>
  <si>
    <t>0.80</t>
  </si>
  <si>
    <t>≤   2.00</t>
  </si>
  <si>
    <t>≤   2.50</t>
  </si>
  <si>
    <t>≤   6.00</t>
  </si>
  <si>
    <t>ΣΥΝΗΜΜΕΝΟ  3</t>
  </si>
  <si>
    <t>ΒΑΘΜΟΛΟΓΙΑ ΠΟΛΥΑΘΛΩΝ - Κ 14</t>
  </si>
  <si>
    <t>ΑΓΟΡΙΑ</t>
  </si>
  <si>
    <r>
      <rPr>
        <sz val="12"/>
        <rFont val="Calibri"/>
        <family val="2"/>
        <charset val="161"/>
      </rPr>
      <t xml:space="preserve">≤   </t>
    </r>
    <r>
      <rPr>
        <sz val="12"/>
        <rFont val="Arial"/>
        <family val="2"/>
        <charset val="161"/>
      </rPr>
      <t>8.03</t>
    </r>
  </si>
  <si>
    <t xml:space="preserve"> ≤   7.7</t>
  </si>
  <si>
    <t xml:space="preserve"> ≤   9.83</t>
  </si>
  <si>
    <t xml:space="preserve"> ≤   9.5</t>
  </si>
  <si>
    <t>≥   1.60</t>
  </si>
  <si>
    <t>≥   5.51</t>
  </si>
  <si>
    <t>≥   14.01</t>
  </si>
  <si>
    <t>≥   52.51</t>
  </si>
  <si>
    <t>8.04-8.23</t>
  </si>
  <si>
    <t xml:space="preserve">7.8-7.9 </t>
  </si>
  <si>
    <t xml:space="preserve">9.84 - 10.13 </t>
  </si>
  <si>
    <t xml:space="preserve">9.6 - 9.8 </t>
  </si>
  <si>
    <t>1.55</t>
  </si>
  <si>
    <t xml:space="preserve"> 5.31 - 5.50</t>
  </si>
  <si>
    <t>13.51 - 14.00</t>
  </si>
  <si>
    <t>50.01 - 52.50</t>
  </si>
  <si>
    <t>8.24-8.43</t>
  </si>
  <si>
    <t xml:space="preserve">8.0-8.1 </t>
  </si>
  <si>
    <t xml:space="preserve">10.14 - 10.43 </t>
  </si>
  <si>
    <t>9.9 - 10.1</t>
  </si>
  <si>
    <t>1.50</t>
  </si>
  <si>
    <t>5.11 -  5.30</t>
  </si>
  <si>
    <t>13.01 - 13.50</t>
  </si>
  <si>
    <t>47.51 - 50.00</t>
  </si>
  <si>
    <t xml:space="preserve">8.44-8.63 </t>
  </si>
  <si>
    <t>8.2-8.3</t>
  </si>
  <si>
    <t xml:space="preserve">10.44 - 10.73 </t>
  </si>
  <si>
    <t xml:space="preserve">10.2 - 10.4 </t>
  </si>
  <si>
    <t>1.45</t>
  </si>
  <si>
    <t>4.91 -  5.10</t>
  </si>
  <si>
    <t>12.51 - 13.00</t>
  </si>
  <si>
    <t>45.01 - 47.50</t>
  </si>
  <si>
    <t xml:space="preserve">8.64-8.83 </t>
  </si>
  <si>
    <t>8.4-8.5</t>
  </si>
  <si>
    <t xml:space="preserve">10.74 - 11.03 </t>
  </si>
  <si>
    <t>4.71 - 4.90</t>
  </si>
  <si>
    <t>12.01 - 12.50</t>
  </si>
  <si>
    <t>42.51 - 45.00</t>
  </si>
  <si>
    <t>8,84-9.03</t>
  </si>
  <si>
    <t xml:space="preserve">8.6-8.7 </t>
  </si>
  <si>
    <t xml:space="preserve">11.04 - 11.33 </t>
  </si>
  <si>
    <t xml:space="preserve">10.8 - 11.0 </t>
  </si>
  <si>
    <t>4.51 - 4.70</t>
  </si>
  <si>
    <t>11.51 - 12.00</t>
  </si>
  <si>
    <t>40.01 - 42.50</t>
  </si>
  <si>
    <t xml:space="preserve">9.04-9.23 </t>
  </si>
  <si>
    <t xml:space="preserve">8.8-8.9 </t>
  </si>
  <si>
    <t xml:space="preserve">11.34 - 11.63 </t>
  </si>
  <si>
    <t xml:space="preserve"> 4.31 - 4.50</t>
  </si>
  <si>
    <t xml:space="preserve"> 11.01 - 11.50</t>
  </si>
  <si>
    <t>37.51 - 40.00</t>
  </si>
  <si>
    <t>9.24-9.43</t>
  </si>
  <si>
    <t xml:space="preserve">9.0-9.1 </t>
  </si>
  <si>
    <t xml:space="preserve">11.64 - 11.93 </t>
  </si>
  <si>
    <t xml:space="preserve">11.4 - 11.6 </t>
  </si>
  <si>
    <t xml:space="preserve"> 4.11 - 4.30</t>
  </si>
  <si>
    <t>10.51 - 11.00</t>
  </si>
  <si>
    <t>35.01 - 37.50</t>
  </si>
  <si>
    <t xml:space="preserve">9.44-9.63 </t>
  </si>
  <si>
    <t xml:space="preserve">9.2-9.3 </t>
  </si>
  <si>
    <t xml:space="preserve"> 3.91 - 4.10</t>
  </si>
  <si>
    <t xml:space="preserve"> 10.01 - 10.50</t>
  </si>
  <si>
    <t>32.51 - 35.00</t>
  </si>
  <si>
    <t xml:space="preserve">9.64-9.83 </t>
  </si>
  <si>
    <t>9.4-9.5</t>
  </si>
  <si>
    <t xml:space="preserve">12.24 - 12.53 </t>
  </si>
  <si>
    <t xml:space="preserve">12.0 - 12.2 </t>
  </si>
  <si>
    <t xml:space="preserve"> 3.71 - 3.90</t>
  </si>
  <si>
    <t xml:space="preserve"> 9.51 - 10.00</t>
  </si>
  <si>
    <t>30.01 - 32.50</t>
  </si>
  <si>
    <t>9.84-10.03</t>
  </si>
  <si>
    <t xml:space="preserve">9.6-9.7 </t>
  </si>
  <si>
    <t xml:space="preserve"> 3.51 - 3.70</t>
  </si>
  <si>
    <t>9.01 - 9.50</t>
  </si>
  <si>
    <t>27.51 - 30.00</t>
  </si>
  <si>
    <t xml:space="preserve">10.04-10.23 </t>
  </si>
  <si>
    <t xml:space="preserve">9.8-9.9 </t>
  </si>
  <si>
    <t>3.31 -  3.50</t>
  </si>
  <si>
    <t>8.51 -  9.00</t>
  </si>
  <si>
    <t>25.01 - 27.50</t>
  </si>
  <si>
    <t>10.24-10.43</t>
  </si>
  <si>
    <t xml:space="preserve">10.0-10.1 </t>
  </si>
  <si>
    <t xml:space="preserve">13.14 - 13.43 </t>
  </si>
  <si>
    <t xml:space="preserve">12.9 - 13.1 </t>
  </si>
  <si>
    <t xml:space="preserve"> 3.11 - 3.30</t>
  </si>
  <si>
    <t>8.01 - 8.50</t>
  </si>
  <si>
    <t>22.51 - 25.00</t>
  </si>
  <si>
    <t xml:space="preserve">10.44-10.63 </t>
  </si>
  <si>
    <t xml:space="preserve">10.2-10.3 </t>
  </si>
  <si>
    <t xml:space="preserve">13.44 - 13.73 </t>
  </si>
  <si>
    <t xml:space="preserve">13.2 - 13.4 </t>
  </si>
  <si>
    <t>2.91 - 3.10</t>
  </si>
  <si>
    <t>7.51 -  8.00</t>
  </si>
  <si>
    <t>20.01 - 22.50</t>
  </si>
  <si>
    <t xml:space="preserve">10.64-10.83 </t>
  </si>
  <si>
    <t>10.4-10.5</t>
  </si>
  <si>
    <t xml:space="preserve">13.74 - 14.03 </t>
  </si>
  <si>
    <t xml:space="preserve">13.5 - 13.7 </t>
  </si>
  <si>
    <t xml:space="preserve"> 2.71 - 2.90 </t>
  </si>
  <si>
    <t>7.01 - 7.50</t>
  </si>
  <si>
    <t>17.51 - 20.00</t>
  </si>
  <si>
    <t xml:space="preserve">10.84-11.03 </t>
  </si>
  <si>
    <t>10.6-10.7</t>
  </si>
  <si>
    <t xml:space="preserve">14.04 - 14.33 </t>
  </si>
  <si>
    <t xml:space="preserve">13.8 - 14.0 </t>
  </si>
  <si>
    <t>2.51 -  2.70</t>
  </si>
  <si>
    <t>6.51 - 7.00</t>
  </si>
  <si>
    <t>15.01 - 17.50</t>
  </si>
  <si>
    <t>11.04-11.23</t>
  </si>
  <si>
    <t xml:space="preserve">10.8-10.9 </t>
  </si>
  <si>
    <t xml:space="preserve">14.34 - 14.63 </t>
  </si>
  <si>
    <t xml:space="preserve"> 2.41 - 2.50</t>
  </si>
  <si>
    <t>6.01 -  6.50</t>
  </si>
  <si>
    <t>12.51 - 15.00</t>
  </si>
  <si>
    <t xml:space="preserve">11.24-11.43 </t>
  </si>
  <si>
    <t>11.0-11.1</t>
  </si>
  <si>
    <t xml:space="preserve">14.64 - 14.93 </t>
  </si>
  <si>
    <t xml:space="preserve"> 2.31 - 2.40</t>
  </si>
  <si>
    <t>5.51 -  6.00</t>
  </si>
  <si>
    <t>10.01 - 12.50</t>
  </si>
  <si>
    <t>11.44-11.63</t>
  </si>
  <si>
    <t xml:space="preserve">11.2-11.3 </t>
  </si>
  <si>
    <t xml:space="preserve">14.94 - 15.23 </t>
  </si>
  <si>
    <t xml:space="preserve">14.7 - 14.9 </t>
  </si>
  <si>
    <t xml:space="preserve"> 2.21 - 2.30</t>
  </si>
  <si>
    <t xml:space="preserve"> 5.01 - 5.50</t>
  </si>
  <si>
    <t>7.51 - 10.00</t>
  </si>
  <si>
    <t xml:space="preserve">≥   11.64 </t>
  </si>
  <si>
    <t>≥   11.4</t>
  </si>
  <si>
    <t xml:space="preserve">≥   15.24 </t>
  </si>
  <si>
    <t>≥   15.0</t>
  </si>
  <si>
    <t xml:space="preserve"> ≤   2.20</t>
  </si>
  <si>
    <t xml:space="preserve"> ≤   5.00</t>
  </si>
  <si>
    <t>≤   7.50</t>
  </si>
  <si>
    <t>9,59,59</t>
  </si>
  <si>
    <t>01,01,01</t>
  </si>
  <si>
    <t>10,30,1</t>
  </si>
  <si>
    <t xml:space="preserve">4,15,0 </t>
  </si>
  <si>
    <t>πχ.</t>
  </si>
  <si>
    <t>10,00,01</t>
  </si>
  <si>
    <t>Αρ. Μητρώου</t>
  </si>
  <si>
    <t>Ετ. 
Γεν.</t>
  </si>
  <si>
    <t>800Μ</t>
  </si>
  <si>
    <t>2.25.14 - 2.30.13</t>
  </si>
  <si>
    <t>2.30.14 - 2.35.13</t>
  </si>
  <si>
    <t>2.35.14 - 2.40.13</t>
  </si>
  <si>
    <t>2.40.14 - 2.45.13</t>
  </si>
  <si>
    <t>2.45.14 - 2.50.13</t>
  </si>
  <si>
    <t>2.50.14 - 2.55.13</t>
  </si>
  <si>
    <t>2.55.14 - 3.00.13</t>
  </si>
  <si>
    <t>3.00.14 - 3.05.13</t>
  </si>
  <si>
    <t>3.05.14 - 3.10.13</t>
  </si>
  <si>
    <t>3.10.14 - 3.15.13</t>
  </si>
  <si>
    <t>3.15.14 - 3.20.13</t>
  </si>
  <si>
    <t>3.20.14 - 3.25.13</t>
  </si>
  <si>
    <t>3.25.14 - 3.30.13</t>
  </si>
  <si>
    <t>3.30.14 - 3.35.13</t>
  </si>
  <si>
    <t>3.35.14 - 3.40.13</t>
  </si>
  <si>
    <t>3.40.14 - 3.45.13</t>
  </si>
  <si>
    <t>3.45.14 - 3.50.13</t>
  </si>
  <si>
    <t>3.55.14 - 4.00.13</t>
  </si>
  <si>
    <t>3.50.14 - 3.55.13</t>
  </si>
  <si>
    <t>2.25.0 - 2.29.9</t>
  </si>
  <si>
    <t>2.30.0 - 2.34.9</t>
  </si>
  <si>
    <t>2.35.0 - 2.39.9</t>
  </si>
  <si>
    <t>2.40.0 - 2.44.9</t>
  </si>
  <si>
    <t>2.45.0 - 2.49.9</t>
  </si>
  <si>
    <t>2.50.0 - 2.54.9</t>
  </si>
  <si>
    <t>2.55.0 - 2.59.9</t>
  </si>
  <si>
    <t>3.00.0 - 3.04.9</t>
  </si>
  <si>
    <t>3.05.0 - 3.09.9</t>
  </si>
  <si>
    <t>3.10.0 - 3.14.9</t>
  </si>
  <si>
    <t>3.15.0 - 3.19.9</t>
  </si>
  <si>
    <t>3.20.0 - 3.24.9</t>
  </si>
  <si>
    <t>3.25.0 - 3.29.9</t>
  </si>
  <si>
    <t>3.30.0 - 3.34.9</t>
  </si>
  <si>
    <t>3.35.0 - 3.39.9</t>
  </si>
  <si>
    <t>3.40.0 - 3.44.9</t>
  </si>
  <si>
    <t>3.45.0 - 3.49.9</t>
  </si>
  <si>
    <t>3.50.0 - 3.54.9</t>
  </si>
  <si>
    <t>800 μ</t>
  </si>
  <si>
    <t>4.00.14 - 4.05.13</t>
  </si>
  <si>
    <t>4.05.14 - 4.10.13</t>
  </si>
  <si>
    <t>4.10.14 - 4.15.13</t>
  </si>
  <si>
    <t>3.55.0 - 3.59.9</t>
  </si>
  <si>
    <t>4.00.0 - 4.04.9</t>
  </si>
  <si>
    <t>4.05.0 - 4.09.9</t>
  </si>
  <si>
    <t>4.10.0 - 4.14.9</t>
  </si>
  <si>
    <t>4.15.0 - 4.19.9</t>
  </si>
  <si>
    <t>4.15.14 - 4.20.13</t>
  </si>
  <si>
    <t>≤ 2.24.9</t>
  </si>
  <si>
    <t>≤ 2.25.13</t>
  </si>
  <si>
    <t>≥ 3.55.0</t>
  </si>
  <si>
    <t>≥ 3.55.14</t>
  </si>
  <si>
    <t>800 μ.</t>
  </si>
  <si>
    <t>2,24,9</t>
  </si>
  <si>
    <t xml:space="preserve">2,25,0 </t>
  </si>
  <si>
    <t xml:space="preserve">2,30,0 </t>
  </si>
  <si>
    <t xml:space="preserve">2,35,0 </t>
  </si>
  <si>
    <t xml:space="preserve">2,40,0 </t>
  </si>
  <si>
    <t xml:space="preserve">2,45,0 </t>
  </si>
  <si>
    <t xml:space="preserve">2,50,0 </t>
  </si>
  <si>
    <t xml:space="preserve">2,55,0 </t>
  </si>
  <si>
    <t xml:space="preserve">3,00,0 </t>
  </si>
  <si>
    <t xml:space="preserve">3,05,0 </t>
  </si>
  <si>
    <t xml:space="preserve">3,10,0 </t>
  </si>
  <si>
    <t xml:space="preserve">3,15,0 </t>
  </si>
  <si>
    <t xml:space="preserve">3,20,0 </t>
  </si>
  <si>
    <t xml:space="preserve">3,25,0 </t>
  </si>
  <si>
    <t xml:space="preserve">3,30,0 </t>
  </si>
  <si>
    <t xml:space="preserve">3,35,0 </t>
  </si>
  <si>
    <t xml:space="preserve">3,40,0 </t>
  </si>
  <si>
    <t xml:space="preserve">3,45,0 </t>
  </si>
  <si>
    <t xml:space="preserve">3,50,0 </t>
  </si>
  <si>
    <t>3,55,0</t>
  </si>
  <si>
    <t>2,49,9</t>
  </si>
  <si>
    <t xml:space="preserve">3,55,0 </t>
  </si>
  <si>
    <t xml:space="preserve">4,00,0 </t>
  </si>
  <si>
    <t xml:space="preserve">4,05,0 </t>
  </si>
  <si>
    <t xml:space="preserve">4,10,0 </t>
  </si>
  <si>
    <t>4,20,0</t>
  </si>
  <si>
    <t>≥4.20.0</t>
  </si>
  <si>
    <t>≥ 4.20.14</t>
  </si>
  <si>
    <t>≤ 2.50.13</t>
  </si>
  <si>
    <t>≤ 2.49.9</t>
  </si>
  <si>
    <t>Ε.Α.Σ.  Σ.Ε.Γ.Α.Σ. ΚΕΝΤΡΙΚΗΣ ΜΑΚΕΔΟΝΙΑΣ</t>
  </si>
  <si>
    <t xml:space="preserve"> ΟΜΙΛΟΣ  ΚΑΤΕΡΙΝΗΣ</t>
  </si>
  <si>
    <t xml:space="preserve">              ΤΡΙΑΘΛΟ  Κ 14  ΔΡΟΜΙΚΟ  (  ΚΟΡΙΤΣΙΑ  )</t>
  </si>
  <si>
    <t xml:space="preserve">                 ΗΜΕΡΟΜΗΝΙΑ  1 ΑΠΡΙΛΙΟΥ 2023</t>
  </si>
  <si>
    <t xml:space="preserve">              ΤΡΙΑΘΛΟ  Κ 14   ΔΡΟΜΙΚΟ  (  ΑΓΟΡΙΑ )</t>
  </si>
  <si>
    <t xml:space="preserve">                 ΗΜΕΡΟΜΗΝΙΑ  1 - 4 - 2023</t>
  </si>
  <si>
    <t>ΝΕΒΟΛΙΑΝΗΣ ΑΝΑΣΤΑΣΙΟΣ</t>
  </si>
  <si>
    <t>ΑΙΟΛΟΣ ΜΑΚΕΔΟΝΙΑΣ Γ.Ε.Π.Θ</t>
  </si>
  <si>
    <t>2,54,0</t>
  </si>
  <si>
    <t>ΚΡΙΖΕΑΣ ΑΝΤΡΕΑΣ</t>
  </si>
  <si>
    <t>ΥΠΟ ΕΚΔΟΣΗ</t>
  </si>
  <si>
    <t>Σ.Φ.Σ.Θ. ΔΕΥΚΑΛΙΩΝ</t>
  </si>
  <si>
    <t>2,54,80</t>
  </si>
  <si>
    <t>ΘΕΡΑΠΙΔΗΣ ΝΙΚΟΛΑΟΣ</t>
  </si>
  <si>
    <t>Σ.Ε.Γ.Α.Σ</t>
  </si>
  <si>
    <t>2,54,2</t>
  </si>
  <si>
    <t>ΠΑΡΑΣΤΑΤΙΔΗΣ ΧΑΡΑΛΑΜΠΟΣ</t>
  </si>
  <si>
    <t>3,12,6</t>
  </si>
  <si>
    <t>ΝΑΣΙΟΣ ΧΡΗΣΤΟΣ</t>
  </si>
  <si>
    <t xml:space="preserve">Α.Σ. ΡΗΓΑΣ </t>
  </si>
  <si>
    <t>3,20,0</t>
  </si>
  <si>
    <t>ΜΩΫΣΙΑΔΗΣ ΕΜΜΑΝΟΥΗΛ</t>
  </si>
  <si>
    <t>3,23,40</t>
  </si>
  <si>
    <t>ΤΟΠΑΛΙΔΗΣ ΑΥΓΟΥΣΤΙΝΟΣ</t>
  </si>
  <si>
    <t>ΑΣ ΚΕΝΤΑΥΡΟΣ</t>
  </si>
  <si>
    <t>3,29,7</t>
  </si>
  <si>
    <t>ΜΠΑΚΟΠΟΥΛΟΣ ΓΕΩΡΓΙΟΣ</t>
  </si>
  <si>
    <t>ΠΑΚ ΟΛΥΜΠΙΑΔΑ</t>
  </si>
  <si>
    <t>3,17,3</t>
  </si>
  <si>
    <t>ΣΑΚΑΛΗΣ ΓΕΩΡΓΙΟΣ</t>
  </si>
  <si>
    <t>361/ΣΕΓΑΣ</t>
  </si>
  <si>
    <t>3,24,70</t>
  </si>
  <si>
    <t>ΤΟΠΑΛΙΔΗΣ ΑΘΑΝΑΣΙΟΣ</t>
  </si>
  <si>
    <t>3,20,2</t>
  </si>
  <si>
    <t>ΜΠΟΥΛΑΚΗΣ ΚΩΝΣΤΑΝΤΙΝΟΣ</t>
  </si>
  <si>
    <t>3,33,9</t>
  </si>
  <si>
    <t>ΣΙΟΛΙΟΣ ΑΛΕΞΑΝΔΡΟΣ</t>
  </si>
  <si>
    <t>3,41,7</t>
  </si>
  <si>
    <t>ΣΑΡΗΔΕΜΕΡΤΖΗΣ ΙΩΑΝΝΗΣ</t>
  </si>
  <si>
    <t>3,05,1</t>
  </si>
  <si>
    <t>ΛΑΓΟΓΙΑΝΝΗΣ ΠΟΛΥΧΡΟΝΙΟΣ</t>
  </si>
  <si>
    <t>3,36,0</t>
  </si>
  <si>
    <t>ΚΑΜΠΑΝΗΣ ΘΩΜΑΣ</t>
  </si>
  <si>
    <t>3,31,10</t>
  </si>
  <si>
    <t xml:space="preserve">ΦΩΤΟΠΟΥΛΟΣ ΑΠΟΣΤΟΛΟΣ </t>
  </si>
  <si>
    <t>ΣΕΓΑΣ</t>
  </si>
  <si>
    <t>3,47,2</t>
  </si>
  <si>
    <t>ΜΠΑΛΤΖΗΣ ΔΗΜΗΤΡΙΟΣ</t>
  </si>
  <si>
    <t>4,03,6</t>
  </si>
  <si>
    <t>ΚΑΤΣΗΣ ΧΑΡΑΛΑΜΠΟΣ</t>
  </si>
  <si>
    <t>Α.Ο ΑΡΙΩΝΑΣ ΚΟΥΦΑΛΙΩΝ</t>
  </si>
  <si>
    <t>4,14,5</t>
  </si>
  <si>
    <t>ΠΑΠΑΔΟΠΟΥΛΟΣ ΣΤΥΛΙΑΝΟΣ</t>
  </si>
  <si>
    <t>3,43,5</t>
  </si>
  <si>
    <t>ΛΙΑΚΟΣ ΔΗΜΗΤΡΙΟΣ</t>
  </si>
  <si>
    <t>4,49,9</t>
  </si>
  <si>
    <t>ΣΙΣΜΑΝΙΔΗΣ ΠΕΤΡΟΣ</t>
  </si>
  <si>
    <t>ΓΙΟΥΤΣΟΓΛΟΥ ΓΕΩΡΓΙΟΣ</t>
  </si>
  <si>
    <t>4,42,70</t>
  </si>
  <si>
    <t xml:space="preserve">ΑΣΛΑΝΗΣ ΦΙΛΙΠΠΟΣ </t>
  </si>
  <si>
    <t xml:space="preserve">ΣΕΓΑΣ </t>
  </si>
  <si>
    <t>Α.Σ.ΛΕΟΝΤΕΣ ΠΑΝΟΡΑΜΑΤΟΣ</t>
  </si>
  <si>
    <t>2,52,3</t>
  </si>
  <si>
    <t>ΚΑΓΑΣΙΔΗΣ ΔΗΜΟΣΘΕΝΗΣ</t>
  </si>
  <si>
    <t>ΑΣΣ ΑΛΕΞΑΝΔΡΟΣ ΜΑΚΕΔ</t>
  </si>
  <si>
    <t>2,53,8</t>
  </si>
  <si>
    <t>ΠΑΠΑΔΟΠΟΥΛΟΣ ΕΥΑΓΓΕΛΟΣ</t>
  </si>
  <si>
    <t>Α.Φ.ΘΕΡΜΗΣ ΑΔΩΝΙΣ</t>
  </si>
  <si>
    <t>3,05,6</t>
  </si>
  <si>
    <t>ΣΚΟΔΡΑΣ ΔΗΜΗΤΡΙΟΣ</t>
  </si>
  <si>
    <t>2,55,5</t>
  </si>
  <si>
    <t>ΑΝΑΣΤΑΣΙΑΔΗΣ ΕΚΤΟΡΑΣ</t>
  </si>
  <si>
    <t>2,55,3</t>
  </si>
  <si>
    <t>ΣΥΚΟΣ ΛΕΥΤΕΡΗΣ</t>
  </si>
  <si>
    <t>2,59,5</t>
  </si>
  <si>
    <t>ΝΙΚΗΦΟΡΑΤΟΣ ΓΕΩΡΓΙΟΣ</t>
  </si>
  <si>
    <t>2,56,5</t>
  </si>
  <si>
    <t>ΑΡΝΑΟΥΤΟΓΛΟΥ ΚΥΡΙΑΚΟΣ</t>
  </si>
  <si>
    <t>3,14,7</t>
  </si>
  <si>
    <t>ΝΙΚΟΛΑΪΔΗΣ ΧΡΙΣΤΟΦΟΡΟΣ</t>
  </si>
  <si>
    <t>ΜΙΧΑΗΛΙΔΗΣ ΓΕΩΡΓΙΟΣ</t>
  </si>
  <si>
    <t>3,07,9</t>
  </si>
  <si>
    <t>ΓΑΚΗΣ ΙΩΑΝΝΗΣ</t>
  </si>
  <si>
    <t>3,08,4</t>
  </si>
  <si>
    <t>ΑΒΡΑΜΗΛΑΣ ΙΩΑΝΝΗΣ</t>
  </si>
  <si>
    <t>3,08,0</t>
  </si>
  <si>
    <t>ΚΥΡΙΑΖΗΣ ΑΙΜΙΛΙΟΣ</t>
  </si>
  <si>
    <t>3,00,6</t>
  </si>
  <si>
    <t>ΜΠΑΤΣΙΟΥΛΑΣ ΦΩΤΙΟΣ</t>
  </si>
  <si>
    <t>3,24,3</t>
  </si>
  <si>
    <t>ΜΑΚΡΙΔΗΣ ΘΕΟΔΩΡΟΣ</t>
  </si>
  <si>
    <t>3,27,5</t>
  </si>
  <si>
    <t>ΠΙΣΣΙΟΣ ΠΕΤΡΟΣ</t>
  </si>
  <si>
    <t>3,27,7</t>
  </si>
  <si>
    <t>ΑΝΤΩΝΟΠΟΥΛΟΣ ΕΡΜΗΣ ΒΑΣΙΛΗΣ</t>
  </si>
  <si>
    <t xml:space="preserve">Α.Σ. ΑΡΗΣ ΘΕΣΣΑΛΟΝΙΚΗΣ </t>
  </si>
  <si>
    <t>3,18,0</t>
  </si>
  <si>
    <t>ΖΗΣΗΣ ΓΕΩΡΓΙΟΣ</t>
  </si>
  <si>
    <t>3,29,0</t>
  </si>
  <si>
    <t>ΤΣΙΑΚΜΑΚΗΣ ΓΕΩΡΓΙΟΣ</t>
  </si>
  <si>
    <t>3,23,3</t>
  </si>
  <si>
    <t>ΓΕΡΟΘΑΝΑΣΗΣ ΣΤΑΜΑΤΙΟΣ</t>
  </si>
  <si>
    <t>ΣΤΕΦΑΝΙΔΗΣ ΚΩΝΣΤΑΝΤΙΝΟΣ</t>
  </si>
  <si>
    <t>3,26,5</t>
  </si>
  <si>
    <t xml:space="preserve">ΚΟΜΜΑΤΙΔΗΣ ΠΕΤΡΟΣ </t>
  </si>
  <si>
    <t>ΦΙΛΙΠΠΟΥ ΑΝΔΡΕΑΣ</t>
  </si>
  <si>
    <t>3,53,8</t>
  </si>
  <si>
    <t>ΣΦΗΚΑΣ ΘΕΟΔΩΡΟΣ</t>
  </si>
  <si>
    <t>3,46,5</t>
  </si>
  <si>
    <t>ΠΑΥΛΙΔΗΣ ΔΗΜΗΤΡΙΟΣ</t>
  </si>
  <si>
    <t>3,40,1</t>
  </si>
  <si>
    <t>ΚΑΛΛΙΑΣ ΘΕΟΔΩΡΟΣ</t>
  </si>
  <si>
    <t>3,28,0</t>
  </si>
  <si>
    <t>ΜΟΥΣΤΑΚΛΙΔΗΣ ΔΗΜΗΤΡΗΣ</t>
  </si>
  <si>
    <t>201Ο</t>
  </si>
  <si>
    <t>4,00,9</t>
  </si>
  <si>
    <t>ΚΟΡΜΑΝΟΣ ΟΥΣΤΑΓΙΑΝΝΙΔΗΣ ΒΑΣΙΛΗΣ</t>
  </si>
  <si>
    <t>3,59,7</t>
  </si>
  <si>
    <t>ΚΛΑΔΑΣ ΟΔΥΣΣΕΑΣ</t>
  </si>
  <si>
    <t>4,08,7</t>
  </si>
  <si>
    <t>Ε.Α.Σ.  Σ.Ε.Γ.Α.Σ. ΘΕΣΣΑΛΟΝΙΚΗΣ</t>
  </si>
  <si>
    <t xml:space="preserve"> ΟΜΙΛΟΣ Β΄ ΓΚΡΟΥΠ  Α΄και Β΄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</si>
</sst>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E+00"/>
    <numFmt numFmtId="166" formatCode="0.0"/>
    <numFmt numFmtId="167" formatCode="0.000"/>
    <numFmt numFmtId="168" formatCode="0.00000"/>
  </numFmts>
  <fonts count="37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name val="Arial"/>
      <family val="2"/>
      <charset val="161"/>
    </font>
    <font>
      <sz val="11"/>
      <name val="Arial"/>
      <family val="2"/>
      <charset val="161"/>
    </font>
    <font>
      <b/>
      <u/>
      <sz val="7"/>
      <color rgb="FFFF0000"/>
      <name val="Arial"/>
      <family val="2"/>
      <charset val="161"/>
    </font>
    <font>
      <b/>
      <sz val="8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9"/>
      <color rgb="FFFF0000"/>
      <name val="Arial"/>
      <family val="2"/>
      <charset val="161"/>
    </font>
    <font>
      <b/>
      <u/>
      <sz val="9"/>
      <color rgb="FFFF0000"/>
      <name val="Arial"/>
      <family val="2"/>
      <charset val="161"/>
    </font>
    <font>
      <b/>
      <u/>
      <sz val="9"/>
      <name val="Arial"/>
      <family val="2"/>
      <charset val="161"/>
    </font>
    <font>
      <sz val="8"/>
      <name val="Calibri"/>
      <family val="2"/>
      <charset val="161"/>
      <scheme val="minor"/>
    </font>
    <font>
      <sz val="14"/>
      <name val="Calibri"/>
      <family val="2"/>
      <charset val="161"/>
    </font>
    <font>
      <sz val="14"/>
      <name val="Calibri"/>
      <family val="2"/>
      <charset val="161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" fillId="0" borderId="0"/>
    <xf numFmtId="0" fontId="7" fillId="0" borderId="0"/>
    <xf numFmtId="164" fontId="15" fillId="0" borderId="0" applyFont="0" applyFill="0" applyBorder="0" applyAlignment="0" applyProtection="0"/>
    <xf numFmtId="0" fontId="1" fillId="3" borderId="44" applyNumberFormat="0" applyFont="0" applyAlignment="0" applyProtection="0"/>
    <xf numFmtId="164" fontId="1" fillId="0" borderId="0" applyFont="0" applyFill="0" applyBorder="0" applyAlignment="0" applyProtection="0"/>
  </cellStyleXfs>
  <cellXfs count="347">
    <xf numFmtId="0" fontId="0" fillId="0" borderId="0" xfId="0"/>
    <xf numFmtId="0" fontId="1" fillId="0" borderId="0" xfId="2"/>
    <xf numFmtId="2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 wrapText="1"/>
    </xf>
    <xf numFmtId="1" fontId="6" fillId="5" borderId="3" xfId="5" applyNumberFormat="1" applyFont="1" applyFill="1" applyBorder="1" applyAlignment="1" applyProtection="1">
      <alignment horizontal="center" vertical="center" wrapText="1"/>
    </xf>
    <xf numFmtId="0" fontId="6" fillId="4" borderId="4" xfId="5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0" xfId="0" applyNumberFormat="1"/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4" fontId="6" fillId="5" borderId="2" xfId="5" applyNumberFormat="1" applyFont="1" applyFill="1" applyBorder="1" applyAlignment="1" applyProtection="1">
      <alignment horizontal="center" vertical="center" wrapText="1"/>
    </xf>
    <xf numFmtId="0" fontId="5" fillId="0" borderId="22" xfId="5" applyFont="1" applyFill="1" applyBorder="1" applyAlignment="1" applyProtection="1">
      <alignment horizontal="center" vertical="center" wrapText="1"/>
    </xf>
    <xf numFmtId="0" fontId="6" fillId="4" borderId="23" xfId="5" applyFont="1" applyFill="1" applyBorder="1" applyAlignment="1" applyProtection="1">
      <alignment horizontal="center" vertical="center" wrapText="1"/>
    </xf>
    <xf numFmtId="0" fontId="21" fillId="0" borderId="25" xfId="5" applyFont="1" applyFill="1" applyBorder="1" applyAlignment="1" applyProtection="1">
      <alignment horizontal="center" vertical="center" wrapText="1"/>
    </xf>
    <xf numFmtId="1" fontId="6" fillId="8" borderId="23" xfId="5" applyNumberFormat="1" applyFont="1" applyFill="1" applyBorder="1" applyAlignment="1" applyProtection="1">
      <alignment horizontal="center" vertical="center" wrapText="1"/>
    </xf>
    <xf numFmtId="0" fontId="6" fillId="11" borderId="4" xfId="5" applyFont="1" applyFill="1" applyBorder="1" applyAlignment="1" applyProtection="1">
      <alignment horizontal="center" vertical="center" wrapText="1"/>
    </xf>
    <xf numFmtId="2" fontId="6" fillId="12" borderId="5" xfId="5" applyNumberFormat="1" applyFont="1" applyFill="1" applyBorder="1" applyAlignment="1" applyProtection="1">
      <alignment horizontal="center" vertical="center" wrapText="1"/>
    </xf>
    <xf numFmtId="1" fontId="6" fillId="12" borderId="3" xfId="5" applyNumberFormat="1" applyFont="1" applyFill="1" applyBorder="1" applyAlignment="1" applyProtection="1">
      <alignment horizontal="center" vertical="center" wrapText="1"/>
    </xf>
    <xf numFmtId="2" fontId="6" fillId="13" borderId="2" xfId="5" applyNumberFormat="1" applyFont="1" applyFill="1" applyBorder="1" applyAlignment="1" applyProtection="1">
      <alignment horizontal="center" vertical="center" wrapText="1"/>
    </xf>
    <xf numFmtId="0" fontId="6" fillId="13" borderId="3" xfId="5" applyFont="1" applyFill="1" applyBorder="1" applyAlignment="1" applyProtection="1">
      <alignment horizontal="center" vertical="center" wrapText="1"/>
    </xf>
    <xf numFmtId="1" fontId="6" fillId="11" borderId="4" xfId="5" applyNumberFormat="1" applyFont="1" applyFill="1" applyBorder="1" applyAlignment="1" applyProtection="1">
      <alignment horizontal="center" vertical="center" wrapText="1"/>
    </xf>
    <xf numFmtId="1" fontId="6" fillId="11" borderId="23" xfId="5" applyNumberFormat="1" applyFont="1" applyFill="1" applyBorder="1" applyAlignment="1" applyProtection="1">
      <alignment horizontal="center" vertical="center" wrapText="1"/>
    </xf>
    <xf numFmtId="4" fontId="6" fillId="16" borderId="2" xfId="5" applyNumberFormat="1" applyFont="1" applyFill="1" applyBorder="1" applyAlignment="1" applyProtection="1">
      <alignment horizontal="center" vertical="center" wrapText="1"/>
    </xf>
    <xf numFmtId="1" fontId="6" fillId="16" borderId="4" xfId="5" applyNumberFormat="1" applyFont="1" applyFill="1" applyBorder="1" applyAlignment="1" applyProtection="1">
      <alignment horizontal="center" vertical="center" wrapText="1"/>
    </xf>
    <xf numFmtId="1" fontId="6" fillId="16" borderId="23" xfId="5" applyNumberFormat="1" applyFont="1" applyFill="1" applyBorder="1" applyAlignment="1" applyProtection="1">
      <alignment horizontal="center" vertical="center" wrapText="1"/>
    </xf>
    <xf numFmtId="166" fontId="6" fillId="11" borderId="2" xfId="5" applyNumberFormat="1" applyFont="1" applyFill="1" applyBorder="1" applyAlignment="1" applyProtection="1">
      <alignment horizontal="center" vertical="center" wrapText="1"/>
    </xf>
    <xf numFmtId="0" fontId="6" fillId="9" borderId="4" xfId="5" applyFont="1" applyFill="1" applyBorder="1" applyAlignment="1" applyProtection="1">
      <alignment horizontal="center" vertical="center" wrapText="1"/>
    </xf>
    <xf numFmtId="0" fontId="6" fillId="9" borderId="23" xfId="5" applyFont="1" applyFill="1" applyBorder="1" applyAlignment="1" applyProtection="1">
      <alignment horizontal="center" vertical="center" wrapText="1"/>
    </xf>
    <xf numFmtId="0" fontId="6" fillId="18" borderId="23" xfId="5" applyFont="1" applyFill="1" applyBorder="1" applyAlignment="1" applyProtection="1">
      <alignment horizontal="center" vertical="center" wrapText="1"/>
    </xf>
    <xf numFmtId="0" fontId="6" fillId="19" borderId="3" xfId="5" applyFont="1" applyFill="1" applyBorder="1" applyAlignment="1" applyProtection="1">
      <alignment vertical="center" wrapText="1"/>
    </xf>
    <xf numFmtId="1" fontId="6" fillId="21" borderId="3" xfId="5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2" fillId="0" borderId="0" xfId="2" applyFont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3" fillId="24" borderId="6" xfId="2" applyFont="1" applyFill="1" applyBorder="1" applyAlignment="1">
      <alignment horizontal="center" vertical="center"/>
    </xf>
    <xf numFmtId="165" fontId="2" fillId="24" borderId="9" xfId="2" applyNumberFormat="1" applyFont="1" applyFill="1" applyBorder="1" applyAlignment="1">
      <alignment horizontal="center" vertical="center"/>
    </xf>
    <xf numFmtId="165" fontId="2" fillId="24" borderId="28" xfId="2" applyNumberFormat="1" applyFont="1" applyFill="1" applyBorder="1" applyAlignment="1">
      <alignment horizontal="center" vertical="center"/>
    </xf>
    <xf numFmtId="0" fontId="2" fillId="24" borderId="12" xfId="2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2" fontId="2" fillId="2" borderId="7" xfId="2" applyNumberFormat="1" applyFont="1" applyFill="1" applyBorder="1" applyAlignment="1">
      <alignment horizontal="center" vertical="center"/>
    </xf>
    <xf numFmtId="2" fontId="2" fillId="0" borderId="13" xfId="2" applyNumberFormat="1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2" fontId="2" fillId="0" borderId="7" xfId="2" applyNumberFormat="1" applyFont="1" applyBorder="1" applyAlignment="1">
      <alignment horizontal="center" vertical="center"/>
    </xf>
    <xf numFmtId="0" fontId="3" fillId="24" borderId="7" xfId="2" applyFont="1" applyFill="1" applyBorder="1" applyAlignment="1">
      <alignment horizontal="center" vertical="center"/>
    </xf>
    <xf numFmtId="0" fontId="2" fillId="24" borderId="10" xfId="2" applyFont="1" applyFill="1" applyBorder="1" applyAlignment="1">
      <alignment horizontal="center" vertical="center"/>
    </xf>
    <xf numFmtId="0" fontId="2" fillId="24" borderId="29" xfId="2" applyFont="1" applyFill="1" applyBorder="1" applyAlignment="1">
      <alignment horizontal="center" vertical="center"/>
    </xf>
    <xf numFmtId="0" fontId="2" fillId="24" borderId="42" xfId="2" applyFont="1" applyFill="1" applyBorder="1" applyAlignment="1">
      <alignment horizontal="center" vertical="center"/>
    </xf>
    <xf numFmtId="2" fontId="2" fillId="24" borderId="7" xfId="2" applyNumberFormat="1" applyFont="1" applyFill="1" applyBorder="1" applyAlignment="1">
      <alignment horizontal="center" vertical="center"/>
    </xf>
    <xf numFmtId="2" fontId="2" fillId="24" borderId="13" xfId="2" applyNumberFormat="1" applyFont="1" applyFill="1" applyBorder="1" applyAlignment="1">
      <alignment horizontal="center" vertical="center"/>
    </xf>
    <xf numFmtId="2" fontId="2" fillId="24" borderId="15" xfId="2" applyNumberFormat="1" applyFont="1" applyFill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2" fontId="2" fillId="2" borderId="8" xfId="2" applyNumberFormat="1" applyFont="1" applyFill="1" applyBorder="1" applyAlignment="1">
      <alignment horizontal="center" vertical="center"/>
    </xf>
    <xf numFmtId="2" fontId="2" fillId="0" borderId="14" xfId="2" applyNumberFormat="1" applyFont="1" applyBorder="1" applyAlignment="1">
      <alignment horizontal="center" vertical="center"/>
    </xf>
    <xf numFmtId="2" fontId="2" fillId="0" borderId="16" xfId="2" applyNumberFormat="1" applyFont="1" applyBorder="1" applyAlignment="1">
      <alignment horizontal="center" vertical="center"/>
    </xf>
    <xf numFmtId="0" fontId="1" fillId="0" borderId="0" xfId="2" applyAlignment="1">
      <alignment horizontal="center"/>
    </xf>
    <xf numFmtId="0" fontId="27" fillId="0" borderId="0" xfId="2" applyFont="1"/>
    <xf numFmtId="0" fontId="3" fillId="0" borderId="6" xfId="2" applyFont="1" applyBorder="1" applyAlignment="1">
      <alignment horizontal="center" vertical="center"/>
    </xf>
    <xf numFmtId="165" fontId="2" fillId="0" borderId="9" xfId="2" applyNumberFormat="1" applyFont="1" applyBorder="1" applyAlignment="1">
      <alignment horizontal="center" vertical="center"/>
    </xf>
    <xf numFmtId="165" fontId="2" fillId="0" borderId="28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2" fontId="2" fillId="24" borderId="6" xfId="2" applyNumberFormat="1" applyFont="1" applyFill="1" applyBorder="1" applyAlignment="1">
      <alignment horizontal="center" vertical="center"/>
    </xf>
    <xf numFmtId="0" fontId="3" fillId="24" borderId="8" xfId="2" applyFont="1" applyFill="1" applyBorder="1" applyAlignment="1">
      <alignment horizontal="center" vertical="center"/>
    </xf>
    <xf numFmtId="0" fontId="2" fillId="24" borderId="11" xfId="2" applyFont="1" applyFill="1" applyBorder="1" applyAlignment="1">
      <alignment horizontal="center" vertical="center"/>
    </xf>
    <xf numFmtId="0" fontId="2" fillId="24" borderId="30" xfId="2" applyFont="1" applyFill="1" applyBorder="1" applyAlignment="1">
      <alignment horizontal="center" vertical="center"/>
    </xf>
    <xf numFmtId="0" fontId="2" fillId="24" borderId="52" xfId="2" applyFont="1" applyFill="1" applyBorder="1" applyAlignment="1">
      <alignment horizontal="center" vertical="center"/>
    </xf>
    <xf numFmtId="2" fontId="2" fillId="24" borderId="8" xfId="2" applyNumberFormat="1" applyFont="1" applyFill="1" applyBorder="1" applyAlignment="1">
      <alignment horizontal="center" vertical="center"/>
    </xf>
    <xf numFmtId="2" fontId="2" fillId="24" borderId="14" xfId="2" applyNumberFormat="1" applyFont="1" applyFill="1" applyBorder="1" applyAlignment="1">
      <alignment horizontal="center" vertical="center"/>
    </xf>
    <xf numFmtId="2" fontId="2" fillId="24" borderId="16" xfId="2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6" borderId="1" xfId="0" applyFont="1" applyFill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right"/>
    </xf>
    <xf numFmtId="1" fontId="2" fillId="0" borderId="5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7" borderId="19" xfId="0" applyNumberFormat="1" applyFill="1" applyBorder="1" applyAlignment="1">
      <alignment horizontal="center" vertical="center"/>
    </xf>
    <xf numFmtId="1" fontId="17" fillId="5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vertical="center"/>
    </xf>
    <xf numFmtId="2" fontId="25" fillId="7" borderId="1" xfId="0" applyNumberFormat="1" applyFont="1" applyFill="1" applyBorder="1" applyAlignment="1">
      <alignment horizontal="center" vertical="center"/>
    </xf>
    <xf numFmtId="166" fontId="25" fillId="7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7" borderId="21" xfId="0" applyNumberFormat="1" applyFill="1" applyBorder="1" applyAlignment="1">
      <alignment horizontal="center" vertical="center"/>
    </xf>
    <xf numFmtId="1" fontId="17" fillId="5" borderId="21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9" fillId="0" borderId="58" xfId="5" applyFont="1" applyFill="1" applyBorder="1" applyAlignment="1" applyProtection="1">
      <alignment horizontal="center" vertical="center" wrapText="1"/>
    </xf>
    <xf numFmtId="0" fontId="9" fillId="0" borderId="57" xfId="5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0" fillId="7" borderId="19" xfId="0" applyNumberFormat="1" applyFill="1" applyBorder="1" applyAlignment="1" applyProtection="1">
      <alignment horizontal="center" vertical="center"/>
      <protection locked="0"/>
    </xf>
    <xf numFmtId="1" fontId="17" fillId="6" borderId="19" xfId="0" applyNumberFormat="1" applyFont="1" applyFill="1" applyBorder="1" applyAlignment="1">
      <alignment horizontal="center" vertical="center"/>
    </xf>
    <xf numFmtId="166" fontId="0" fillId="7" borderId="19" xfId="0" applyNumberForma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2" fontId="0" fillId="7" borderId="19" xfId="0" applyNumberFormat="1" applyFill="1" applyBorder="1" applyAlignment="1" applyProtection="1">
      <alignment horizontal="center" vertical="center"/>
      <protection locked="0"/>
    </xf>
    <xf numFmtId="4" fontId="0" fillId="7" borderId="1" xfId="0" applyNumberFormat="1" applyFill="1" applyBorder="1" applyAlignment="1" applyProtection="1">
      <alignment horizontal="center" vertical="center"/>
      <protection locked="0"/>
    </xf>
    <xf numFmtId="1" fontId="17" fillId="6" borderId="1" xfId="0" applyNumberFormat="1" applyFont="1" applyFill="1" applyBorder="1" applyAlignment="1">
      <alignment horizontal="center" vertical="center"/>
    </xf>
    <xf numFmtId="166" fontId="0" fillId="7" borderId="1" xfId="0" applyNumberFormat="1" applyFill="1" applyBorder="1" applyAlignment="1" applyProtection="1">
      <alignment horizontal="center" vertical="center"/>
      <protection locked="0"/>
    </xf>
    <xf numFmtId="1" fontId="17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0" fillId="7" borderId="1" xfId="0" applyNumberFormat="1" applyFill="1" applyBorder="1" applyAlignment="1" applyProtection="1">
      <alignment horizontal="center" vertical="center"/>
      <protection locked="0"/>
    </xf>
    <xf numFmtId="4" fontId="0" fillId="7" borderId="21" xfId="0" applyNumberFormat="1" applyFill="1" applyBorder="1" applyAlignment="1" applyProtection="1">
      <alignment horizontal="center" vertical="center"/>
      <protection locked="0"/>
    </xf>
    <xf numFmtId="1" fontId="17" fillId="6" borderId="21" xfId="0" applyNumberFormat="1" applyFont="1" applyFill="1" applyBorder="1" applyAlignment="1">
      <alignment horizontal="center" vertical="center"/>
    </xf>
    <xf numFmtId="166" fontId="0" fillId="7" borderId="21" xfId="0" applyNumberForma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center" vertical="center"/>
    </xf>
    <xf numFmtId="2" fontId="0" fillId="7" borderId="2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58" xfId="5" applyFont="1" applyFill="1" applyBorder="1" applyAlignment="1" applyProtection="1">
      <alignment vertical="center" wrapText="1"/>
    </xf>
    <xf numFmtId="0" fontId="15" fillId="0" borderId="1" xfId="0" applyFont="1" applyBorder="1" applyAlignment="1">
      <alignment vertical="center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 applyProtection="1">
      <alignment vertical="center" wrapText="1"/>
      <protection locked="0"/>
    </xf>
    <xf numFmtId="0" fontId="0" fillId="6" borderId="1" xfId="0" quotePrefix="1" applyFill="1" applyBorder="1" applyAlignment="1" applyProtection="1">
      <alignment vertical="center"/>
      <protection locked="0"/>
    </xf>
    <xf numFmtId="0" fontId="20" fillId="6" borderId="1" xfId="3" applyFont="1" applyFill="1" applyBorder="1" applyAlignment="1" applyProtection="1">
      <alignment vertical="center"/>
      <protection locked="0"/>
    </xf>
    <xf numFmtId="3" fontId="20" fillId="6" borderId="1" xfId="0" applyNumberFormat="1" applyFont="1" applyFill="1" applyBorder="1" applyAlignment="1" applyProtection="1">
      <alignment vertical="center"/>
      <protection locked="0"/>
    </xf>
    <xf numFmtId="3" fontId="20" fillId="6" borderId="1" xfId="0" quotePrefix="1" applyNumberFormat="1" applyFont="1" applyFill="1" applyBorder="1" applyAlignment="1" applyProtection="1">
      <alignment vertical="center"/>
      <protection locked="0"/>
    </xf>
    <xf numFmtId="3" fontId="20" fillId="6" borderId="21" xfId="0" quotePrefix="1" applyNumberFormat="1" applyFont="1" applyFill="1" applyBorder="1" applyAlignment="1" applyProtection="1">
      <alignment vertical="center"/>
      <protection locked="0"/>
    </xf>
    <xf numFmtId="1" fontId="17" fillId="6" borderId="41" xfId="0" applyNumberFormat="1" applyFont="1" applyFill="1" applyBorder="1" applyAlignment="1">
      <alignment horizontal="center" vertical="center"/>
    </xf>
    <xf numFmtId="166" fontId="2" fillId="0" borderId="55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" fillId="4" borderId="2" xfId="5" applyNumberFormat="1" applyFont="1" applyFill="1" applyBorder="1" applyAlignment="1" applyProtection="1">
      <alignment horizontal="center" vertical="center" wrapText="1"/>
    </xf>
    <xf numFmtId="2" fontId="6" fillId="4" borderId="24" xfId="5" applyNumberFormat="1" applyFont="1" applyFill="1" applyBorder="1" applyAlignment="1" applyProtection="1">
      <alignment horizontal="center" vertical="center" wrapText="1"/>
    </xf>
    <xf numFmtId="2" fontId="2" fillId="0" borderId="5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" fontId="17" fillId="5" borderId="41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2" fontId="28" fillId="11" borderId="2" xfId="5" applyNumberFormat="1" applyFont="1" applyFill="1" applyBorder="1" applyAlignment="1" applyProtection="1">
      <alignment horizontal="center" vertical="center" wrapText="1"/>
    </xf>
    <xf numFmtId="2" fontId="25" fillId="7" borderId="19" xfId="0" applyNumberFormat="1" applyFont="1" applyFill="1" applyBorder="1" applyAlignment="1">
      <alignment horizontal="center" vertical="center"/>
    </xf>
    <xf numFmtId="2" fontId="25" fillId="7" borderId="21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vertical="center"/>
    </xf>
    <xf numFmtId="2" fontId="28" fillId="19" borderId="2" xfId="5" applyNumberFormat="1" applyFont="1" applyFill="1" applyBorder="1" applyAlignment="1" applyProtection="1">
      <alignment vertical="center" wrapText="1"/>
    </xf>
    <xf numFmtId="2" fontId="25" fillId="0" borderId="0" xfId="0" applyNumberFormat="1" applyFont="1" applyAlignment="1">
      <alignment horizontal="center" vertical="center"/>
    </xf>
    <xf numFmtId="2" fontId="28" fillId="21" borderId="5" xfId="5" applyNumberFormat="1" applyFont="1" applyFill="1" applyBorder="1" applyAlignment="1" applyProtection="1">
      <alignment horizontal="center" vertical="center" wrapText="1"/>
    </xf>
    <xf numFmtId="166" fontId="28" fillId="9" borderId="2" xfId="5" applyNumberFormat="1" applyFont="1" applyFill="1" applyBorder="1" applyAlignment="1" applyProtection="1">
      <alignment horizontal="center" vertical="center" wrapText="1"/>
    </xf>
    <xf numFmtId="0" fontId="5" fillId="0" borderId="59" xfId="5" applyFont="1" applyFill="1" applyBorder="1" applyAlignment="1" applyProtection="1">
      <alignment horizontal="center" vertical="center" wrapText="1"/>
    </xf>
    <xf numFmtId="0" fontId="4" fillId="0" borderId="58" xfId="5" applyFont="1" applyFill="1" applyBorder="1" applyAlignment="1" applyProtection="1">
      <alignment horizontal="left" vertical="center" wrapText="1"/>
    </xf>
    <xf numFmtId="0" fontId="4" fillId="0" borderId="57" xfId="5" applyFont="1" applyFill="1" applyBorder="1" applyAlignment="1" applyProtection="1">
      <alignment horizontal="left" vertical="center" wrapText="1"/>
    </xf>
    <xf numFmtId="167" fontId="0" fillId="7" borderId="19" xfId="0" applyNumberFormat="1" applyFill="1" applyBorder="1" applyAlignment="1" applyProtection="1">
      <alignment horizontal="center" vertical="center"/>
      <protection locked="0"/>
    </xf>
    <xf numFmtId="167" fontId="0" fillId="7" borderId="1" xfId="0" applyNumberFormat="1" applyFill="1" applyBorder="1" applyAlignment="1" applyProtection="1">
      <alignment horizontal="center" vertical="center"/>
      <protection locked="0"/>
    </xf>
    <xf numFmtId="168" fontId="6" fillId="10" borderId="2" xfId="5" applyNumberFormat="1" applyFont="1" applyFill="1" applyBorder="1" applyAlignment="1" applyProtection="1">
      <alignment horizontal="center" vertical="center" wrapText="1"/>
    </xf>
    <xf numFmtId="168" fontId="0" fillId="7" borderId="1" xfId="0" applyNumberFormat="1" applyFill="1" applyBorder="1" applyAlignment="1" applyProtection="1">
      <alignment horizontal="center" vertical="center"/>
      <protection locked="0"/>
    </xf>
    <xf numFmtId="168" fontId="0" fillId="7" borderId="21" xfId="0" applyNumberForma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>
      <alignment vertical="center"/>
    </xf>
    <xf numFmtId="1" fontId="6" fillId="10" borderId="60" xfId="5" applyNumberFormat="1" applyFont="1" applyFill="1" applyBorder="1" applyAlignment="1" applyProtection="1">
      <alignment horizontal="center" vertical="center" wrapText="1"/>
    </xf>
    <xf numFmtId="0" fontId="29" fillId="0" borderId="57" xfId="5" applyFont="1" applyFill="1" applyBorder="1" applyAlignment="1" applyProtection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" fontId="6" fillId="20" borderId="3" xfId="5" applyNumberFormat="1" applyFont="1" applyFill="1" applyBorder="1" applyAlignment="1" applyProtection="1">
      <alignment horizontal="center" vertical="center" wrapText="1"/>
    </xf>
    <xf numFmtId="1" fontId="6" fillId="15" borderId="23" xfId="5" applyNumberFormat="1" applyFont="1" applyFill="1" applyBorder="1" applyAlignment="1" applyProtection="1">
      <alignment horizontal="center" vertical="center" wrapText="1"/>
    </xf>
    <xf numFmtId="1" fontId="30" fillId="6" borderId="19" xfId="0" applyNumberFormat="1" applyFont="1" applyFill="1" applyBorder="1" applyAlignment="1">
      <alignment horizontal="center" vertical="center"/>
    </xf>
    <xf numFmtId="1" fontId="30" fillId="6" borderId="1" xfId="0" applyNumberFormat="1" applyFont="1" applyFill="1" applyBorder="1" applyAlignment="1">
      <alignment horizontal="center" vertical="center"/>
    </xf>
    <xf numFmtId="1" fontId="30" fillId="6" borderId="21" xfId="0" applyNumberFormat="1" applyFont="1" applyFill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6" fillId="14" borderId="4" xfId="5" applyNumberFormat="1" applyFont="1" applyFill="1" applyBorder="1" applyAlignment="1" applyProtection="1">
      <alignment horizontal="center" vertical="center" wrapText="1"/>
    </xf>
    <xf numFmtId="1" fontId="6" fillId="14" borderId="23" xfId="5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6" fillId="16" borderId="4" xfId="5" applyFont="1" applyFill="1" applyBorder="1" applyAlignment="1" applyProtection="1">
      <alignment horizontal="center" vertical="center" wrapText="1"/>
    </xf>
    <xf numFmtId="0" fontId="6" fillId="17" borderId="23" xfId="5" applyFont="1" applyFill="1" applyBorder="1" applyAlignment="1" applyProtection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2" fontId="28" fillId="20" borderId="2" xfId="5" applyNumberFormat="1" applyFont="1" applyFill="1" applyBorder="1" applyAlignment="1" applyProtection="1">
      <alignment horizontal="center" vertical="center" wrapText="1"/>
    </xf>
    <xf numFmtId="166" fontId="28" fillId="14" borderId="2" xfId="5" applyNumberFormat="1" applyFont="1" applyFill="1" applyBorder="1" applyAlignment="1" applyProtection="1">
      <alignment horizontal="center" vertical="center" wrapText="1"/>
    </xf>
    <xf numFmtId="166" fontId="25" fillId="7" borderId="19" xfId="0" applyNumberFormat="1" applyFont="1" applyFill="1" applyBorder="1" applyAlignment="1">
      <alignment horizontal="center" vertical="center"/>
    </xf>
    <xf numFmtId="166" fontId="25" fillId="7" borderId="21" xfId="0" applyNumberFormat="1" applyFont="1" applyFill="1" applyBorder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2" fontId="28" fillId="16" borderId="2" xfId="5" applyNumberFormat="1" applyFont="1" applyFill="1" applyBorder="1" applyAlignment="1" applyProtection="1">
      <alignment horizontal="center" vertical="center" wrapText="1"/>
    </xf>
    <xf numFmtId="2" fontId="31" fillId="15" borderId="24" xfId="5" applyNumberFormat="1" applyFont="1" applyFill="1" applyBorder="1" applyAlignment="1" applyProtection="1">
      <alignment horizontal="left" vertical="center" wrapText="1"/>
    </xf>
    <xf numFmtId="166" fontId="31" fillId="14" borderId="24" xfId="5" applyNumberFormat="1" applyFont="1" applyFill="1" applyBorder="1" applyAlignment="1" applyProtection="1">
      <alignment horizontal="left" vertical="center" wrapText="1"/>
    </xf>
    <xf numFmtId="2" fontId="31" fillId="17" borderId="24" xfId="5" applyNumberFormat="1" applyFont="1" applyFill="1" applyBorder="1" applyAlignment="1" applyProtection="1">
      <alignment horizontal="left" vertical="center" wrapText="1"/>
    </xf>
    <xf numFmtId="2" fontId="31" fillId="9" borderId="24" xfId="5" applyNumberFormat="1" applyFont="1" applyFill="1" applyBorder="1" applyAlignment="1" applyProtection="1">
      <alignment horizontal="left" vertical="center" wrapText="1"/>
    </xf>
    <xf numFmtId="2" fontId="32" fillId="8" borderId="24" xfId="5" applyNumberFormat="1" applyFont="1" applyFill="1" applyBorder="1" applyAlignment="1" applyProtection="1">
      <alignment horizontal="left" vertical="center" wrapText="1"/>
    </xf>
    <xf numFmtId="2" fontId="31" fillId="18" borderId="24" xfId="5" applyNumberFormat="1" applyFont="1" applyFill="1" applyBorder="1" applyAlignment="1" applyProtection="1">
      <alignment horizontal="left" vertical="center" wrapText="1"/>
    </xf>
    <xf numFmtId="2" fontId="31" fillId="11" borderId="24" xfId="5" applyNumberFormat="1" applyFont="1" applyFill="1" applyBorder="1" applyAlignment="1" applyProtection="1">
      <alignment horizontal="left" vertical="center" wrapText="1"/>
    </xf>
    <xf numFmtId="4" fontId="14" fillId="5" borderId="24" xfId="5" applyNumberFormat="1" applyFont="1" applyFill="1" applyBorder="1" applyAlignment="1" applyProtection="1">
      <alignment horizontal="left" vertical="center" wrapText="1"/>
    </xf>
    <xf numFmtId="1" fontId="33" fillId="5" borderId="23" xfId="5" applyNumberFormat="1" applyFont="1" applyFill="1" applyBorder="1" applyAlignment="1" applyProtection="1">
      <alignment horizontal="center" vertical="center" wrapText="1"/>
    </xf>
    <xf numFmtId="166" fontId="33" fillId="4" borderId="24" xfId="5" applyNumberFormat="1" applyFont="1" applyFill="1" applyBorder="1" applyAlignment="1" applyProtection="1">
      <alignment horizontal="center" vertical="center" wrapText="1"/>
    </xf>
    <xf numFmtId="0" fontId="33" fillId="4" borderId="23" xfId="5" applyFont="1" applyFill="1" applyBorder="1" applyAlignment="1" applyProtection="1">
      <alignment horizontal="center" vertical="center" wrapText="1"/>
    </xf>
    <xf numFmtId="168" fontId="14" fillId="10" borderId="24" xfId="5" applyNumberFormat="1" applyFont="1" applyFill="1" applyBorder="1" applyAlignment="1" applyProtection="1">
      <alignment horizontal="left" vertical="center" wrapText="1"/>
    </xf>
    <xf numFmtId="1" fontId="33" fillId="10" borderId="3" xfId="5" applyNumberFormat="1" applyFont="1" applyFill="1" applyBorder="1" applyAlignment="1" applyProtection="1">
      <alignment horizontal="center" vertical="center" wrapText="1"/>
    </xf>
    <xf numFmtId="2" fontId="14" fillId="4" borderId="24" xfId="5" applyNumberFormat="1" applyFont="1" applyFill="1" applyBorder="1" applyAlignment="1" applyProtection="1">
      <alignment horizontal="left" vertical="center" wrapText="1"/>
    </xf>
    <xf numFmtId="2" fontId="14" fillId="11" borderId="24" xfId="5" quotePrefix="1" applyNumberFormat="1" applyFont="1" applyFill="1" applyBorder="1" applyAlignment="1" applyProtection="1">
      <alignment horizontal="center" vertical="center" wrapText="1"/>
    </xf>
    <xf numFmtId="0" fontId="33" fillId="11" borderId="23" xfId="5" applyFont="1" applyFill="1" applyBorder="1" applyAlignment="1" applyProtection="1">
      <alignment horizontal="center" vertical="center" wrapText="1"/>
    </xf>
    <xf numFmtId="2" fontId="14" fillId="12" borderId="24" xfId="5" applyNumberFormat="1" applyFont="1" applyFill="1" applyBorder="1" applyAlignment="1" applyProtection="1">
      <alignment horizontal="left" vertical="center" wrapText="1"/>
    </xf>
    <xf numFmtId="1" fontId="33" fillId="12" borderId="23" xfId="5" applyNumberFormat="1" applyFont="1" applyFill="1" applyBorder="1" applyAlignment="1" applyProtection="1">
      <alignment horizontal="center" vertical="center" wrapText="1"/>
    </xf>
    <xf numFmtId="2" fontId="14" fillId="13" borderId="24" xfId="5" applyNumberFormat="1" applyFont="1" applyFill="1" applyBorder="1" applyAlignment="1" applyProtection="1">
      <alignment horizontal="left" vertical="center" wrapText="1"/>
    </xf>
    <xf numFmtId="0" fontId="33" fillId="13" borderId="23" xfId="5" applyFont="1" applyFill="1" applyBorder="1" applyAlignment="1" applyProtection="1">
      <alignment horizontal="center" vertical="center" wrapText="1"/>
    </xf>
    <xf numFmtId="4" fontId="14" fillId="16" borderId="24" xfId="5" applyNumberFormat="1" applyFont="1" applyFill="1" applyBorder="1" applyAlignment="1" applyProtection="1">
      <alignment horizontal="left" vertical="center" wrapText="1"/>
    </xf>
    <xf numFmtId="1" fontId="17" fillId="27" borderId="26" xfId="0" applyNumberFormat="1" applyFont="1" applyFill="1" applyBorder="1" applyAlignment="1">
      <alignment horizontal="center" vertical="center"/>
    </xf>
    <xf numFmtId="1" fontId="17" fillId="27" borderId="27" xfId="0" applyNumberFormat="1" applyFont="1" applyFill="1" applyBorder="1" applyAlignment="1">
      <alignment horizontal="center" vertical="center"/>
    </xf>
    <xf numFmtId="1" fontId="17" fillId="6" borderId="34" xfId="0" applyNumberFormat="1" applyFont="1" applyFill="1" applyBorder="1" applyAlignment="1">
      <alignment horizontal="center" vertical="center"/>
    </xf>
    <xf numFmtId="1" fontId="17" fillId="27" borderId="4" xfId="0" applyNumberFormat="1" applyFont="1" applyFill="1" applyBorder="1" applyAlignment="1">
      <alignment horizontal="center" vertical="center"/>
    </xf>
    <xf numFmtId="1" fontId="30" fillId="27" borderId="26" xfId="0" applyNumberFormat="1" applyFont="1" applyFill="1" applyBorder="1" applyAlignment="1">
      <alignment horizontal="center" vertical="center"/>
    </xf>
    <xf numFmtId="1" fontId="30" fillId="27" borderId="27" xfId="0" applyNumberFormat="1" applyFont="1" applyFill="1" applyBorder="1" applyAlignment="1">
      <alignment horizontal="center" vertical="center"/>
    </xf>
    <xf numFmtId="1" fontId="30" fillId="27" borderId="4" xfId="0" applyNumberFormat="1" applyFont="1" applyFill="1" applyBorder="1" applyAlignment="1">
      <alignment horizontal="center" vertical="center"/>
    </xf>
    <xf numFmtId="0" fontId="27" fillId="0" borderId="62" xfId="2" applyFont="1" applyBorder="1" applyAlignment="1">
      <alignment horizontal="center" vertical="center"/>
    </xf>
    <xf numFmtId="165" fontId="27" fillId="0" borderId="48" xfId="2" applyNumberFormat="1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45" xfId="2" applyFont="1" applyBorder="1" applyAlignment="1">
      <alignment horizontal="center" vertical="center"/>
    </xf>
    <xf numFmtId="3" fontId="27" fillId="0" borderId="10" xfId="2" applyNumberFormat="1" applyFont="1" applyBorder="1" applyAlignment="1">
      <alignment horizontal="center" vertical="center"/>
    </xf>
    <xf numFmtId="3" fontId="27" fillId="0" borderId="45" xfId="2" applyNumberFormat="1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7" fillId="0" borderId="61" xfId="2" applyFont="1" applyBorder="1" applyAlignment="1">
      <alignment horizontal="center" vertical="center"/>
    </xf>
    <xf numFmtId="166" fontId="2" fillId="0" borderId="9" xfId="6" applyNumberFormat="1" applyFont="1" applyFill="1" applyBorder="1" applyAlignment="1">
      <alignment horizontal="center" vertical="center"/>
    </xf>
    <xf numFmtId="166" fontId="2" fillId="0" borderId="10" xfId="6" applyNumberFormat="1" applyFont="1" applyFill="1" applyBorder="1" applyAlignment="1">
      <alignment horizontal="center" vertical="center"/>
    </xf>
    <xf numFmtId="166" fontId="2" fillId="0" borderId="11" xfId="6" applyNumberFormat="1" applyFont="1" applyFill="1" applyBorder="1" applyAlignment="1">
      <alignment horizontal="center" vertical="center"/>
    </xf>
    <xf numFmtId="0" fontId="2" fillId="24" borderId="9" xfId="2" applyFont="1" applyFill="1" applyBorder="1" applyAlignment="1">
      <alignment horizontal="center" vertical="center"/>
    </xf>
    <xf numFmtId="0" fontId="2" fillId="24" borderId="65" xfId="2" applyFont="1" applyFill="1" applyBorder="1" applyAlignment="1">
      <alignment horizontal="center" vertical="center"/>
    </xf>
    <xf numFmtId="2" fontId="2" fillId="0" borderId="66" xfId="2" applyNumberFormat="1" applyFont="1" applyBorder="1" applyAlignment="1">
      <alignment horizontal="center" vertical="center"/>
    </xf>
    <xf numFmtId="2" fontId="2" fillId="24" borderId="66" xfId="2" applyNumberFormat="1" applyFont="1" applyFill="1" applyBorder="1" applyAlignment="1">
      <alignment horizontal="center" vertical="center"/>
    </xf>
    <xf numFmtId="2" fontId="2" fillId="24" borderId="67" xfId="2" applyNumberFormat="1" applyFont="1" applyFill="1" applyBorder="1" applyAlignment="1">
      <alignment horizontal="center" vertical="center"/>
    </xf>
    <xf numFmtId="2" fontId="2" fillId="0" borderId="32" xfId="2" applyNumberFormat="1" applyFont="1" applyBorder="1" applyAlignment="1">
      <alignment horizontal="center" vertical="center"/>
    </xf>
    <xf numFmtId="0" fontId="35" fillId="0" borderId="68" xfId="0" applyFont="1" applyBorder="1" applyAlignment="1">
      <alignment horizontal="left" vertical="center" wrapText="1"/>
    </xf>
    <xf numFmtId="0" fontId="35" fillId="28" borderId="68" xfId="0" applyFont="1" applyFill="1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wrapText="1"/>
    </xf>
    <xf numFmtId="0" fontId="35" fillId="28" borderId="68" xfId="0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center" wrapText="1"/>
    </xf>
    <xf numFmtId="0" fontId="36" fillId="0" borderId="68" xfId="0" applyFont="1" applyBorder="1" applyAlignment="1">
      <alignment horizontal="left" vertical="center" wrapText="1"/>
    </xf>
    <xf numFmtId="0" fontId="36" fillId="28" borderId="68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center" vertical="center"/>
    </xf>
    <xf numFmtId="4" fontId="0" fillId="7" borderId="43" xfId="0" applyNumberFormat="1" applyFill="1" applyBorder="1" applyAlignment="1" applyProtection="1">
      <alignment horizontal="center" vertical="center"/>
      <protection locked="0"/>
    </xf>
    <xf numFmtId="0" fontId="24" fillId="0" borderId="41" xfId="0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20" fillId="6" borderId="41" xfId="3" applyFont="1" applyFill="1" applyBorder="1" applyAlignment="1" applyProtection="1">
      <alignment vertical="center"/>
      <protection locked="0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1" fillId="0" borderId="31" xfId="5" applyFont="1" applyFill="1" applyBorder="1" applyAlignment="1" applyProtection="1">
      <alignment horizontal="center" vertical="center" wrapText="1"/>
    </xf>
    <xf numFmtId="0" fontId="21" fillId="0" borderId="3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horizontal="center" vertical="center" wrapText="1"/>
    </xf>
    <xf numFmtId="0" fontId="1" fillId="0" borderId="34" xfId="5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23" fillId="12" borderId="35" xfId="0" applyFont="1" applyFill="1" applyBorder="1" applyAlignment="1">
      <alignment horizontal="center" vertical="center" wrapText="1"/>
    </xf>
    <xf numFmtId="0" fontId="23" fillId="12" borderId="36" xfId="0" applyFont="1" applyFill="1" applyBorder="1" applyAlignment="1">
      <alignment horizontal="center" vertical="center" wrapText="1"/>
    </xf>
    <xf numFmtId="0" fontId="23" fillId="13" borderId="18" xfId="0" applyFont="1" applyFill="1" applyBorder="1" applyAlignment="1">
      <alignment horizontal="center" vertical="center" wrapText="1"/>
    </xf>
    <xf numFmtId="0" fontId="23" fillId="13" borderId="36" xfId="0" applyFont="1" applyFill="1" applyBorder="1" applyAlignment="1">
      <alignment horizontal="center" vertical="center" wrapText="1"/>
    </xf>
    <xf numFmtId="0" fontId="11" fillId="22" borderId="0" xfId="0" quotePrefix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quotePrefix="1" applyFont="1" applyAlignment="1">
      <alignment horizontal="center" vertical="center" wrapText="1"/>
    </xf>
    <xf numFmtId="164" fontId="11" fillId="22" borderId="0" xfId="4" applyFont="1" applyFill="1" applyAlignment="1">
      <alignment horizontal="center" vertical="center" wrapText="1"/>
    </xf>
    <xf numFmtId="164" fontId="13" fillId="6" borderId="0" xfId="4" applyFont="1" applyFill="1" applyAlignment="1">
      <alignment horizontal="center" vertical="center" wrapText="1"/>
    </xf>
    <xf numFmtId="0" fontId="12" fillId="22" borderId="0" xfId="0" applyFont="1" applyFill="1" applyAlignment="1">
      <alignment horizontal="center" vertical="center" wrapText="1"/>
    </xf>
    <xf numFmtId="0" fontId="1" fillId="0" borderId="18" xfId="5" applyFont="1" applyFill="1" applyBorder="1" applyAlignment="1" applyProtection="1">
      <alignment horizontal="center" vertical="center" wrapText="1"/>
    </xf>
    <xf numFmtId="0" fontId="1" fillId="0" borderId="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vertical="center" wrapText="1"/>
    </xf>
    <xf numFmtId="0" fontId="1" fillId="0" borderId="34" xfId="5" applyFont="1" applyFill="1" applyBorder="1" applyAlignment="1" applyProtection="1">
      <alignment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26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1" fillId="0" borderId="37" xfId="5" applyFont="1" applyFill="1" applyBorder="1" applyAlignment="1" applyProtection="1">
      <alignment vertical="center" wrapText="1"/>
    </xf>
    <xf numFmtId="0" fontId="1" fillId="0" borderId="38" xfId="5" applyFont="1" applyFill="1" applyBorder="1" applyAlignment="1" applyProtection="1">
      <alignment vertical="center" wrapText="1"/>
    </xf>
    <xf numFmtId="164" fontId="11" fillId="23" borderId="0" xfId="4" applyFont="1" applyFill="1" applyAlignment="1">
      <alignment horizontal="center" vertical="center" wrapText="1"/>
    </xf>
    <xf numFmtId="0" fontId="0" fillId="23" borderId="0" xfId="0" applyFill="1" applyAlignment="1">
      <alignment vertical="center" wrapText="1"/>
    </xf>
    <xf numFmtId="0" fontId="11" fillId="23" borderId="0" xfId="0" quotePrefix="1" applyFont="1" applyFill="1" applyAlignment="1">
      <alignment horizontal="center" vertical="center" wrapText="1"/>
    </xf>
    <xf numFmtId="0" fontId="12" fillId="23" borderId="0" xfId="0" applyFont="1" applyFill="1" applyAlignment="1">
      <alignment horizontal="center" vertical="center" wrapText="1"/>
    </xf>
    <xf numFmtId="2" fontId="23" fillId="19" borderId="39" xfId="0" quotePrefix="1" applyNumberFormat="1" applyFont="1" applyFill="1" applyBorder="1" applyAlignment="1">
      <alignment vertical="center" wrapText="1"/>
    </xf>
    <xf numFmtId="0" fontId="22" fillId="19" borderId="40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36" xfId="0" applyFont="1" applyFill="1" applyBorder="1" applyAlignment="1">
      <alignment horizontal="center" vertical="center" wrapText="1"/>
    </xf>
    <xf numFmtId="0" fontId="23" fillId="14" borderId="18" xfId="0" applyFont="1" applyFill="1" applyBorder="1" applyAlignment="1">
      <alignment horizontal="center" vertical="center" wrapText="1"/>
    </xf>
    <xf numFmtId="0" fontId="23" fillId="14" borderId="26" xfId="0" applyFont="1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23" fillId="9" borderId="40" xfId="0" applyFont="1" applyFill="1" applyBorder="1" applyAlignment="1">
      <alignment horizontal="center" vertical="center" wrapText="1"/>
    </xf>
    <xf numFmtId="0" fontId="23" fillId="21" borderId="35" xfId="0" applyFont="1" applyFill="1" applyBorder="1" applyAlignment="1">
      <alignment horizontal="center" vertical="center" wrapText="1"/>
    </xf>
    <xf numFmtId="0" fontId="23" fillId="21" borderId="36" xfId="0" applyFont="1" applyFill="1" applyBorder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/>
    </xf>
    <xf numFmtId="0" fontId="2" fillId="24" borderId="45" xfId="2" applyFont="1" applyFill="1" applyBorder="1" applyAlignment="1">
      <alignment horizontal="center"/>
    </xf>
    <xf numFmtId="0" fontId="2" fillId="24" borderId="43" xfId="2" applyFont="1" applyFill="1" applyBorder="1" applyAlignment="1">
      <alignment horizontal="center"/>
    </xf>
    <xf numFmtId="0" fontId="26" fillId="0" borderId="0" xfId="2" applyFont="1" applyAlignment="1">
      <alignment horizontal="center" wrapText="1"/>
    </xf>
    <xf numFmtId="0" fontId="4" fillId="26" borderId="0" xfId="2" applyFont="1" applyFill="1" applyAlignment="1">
      <alignment horizontal="center" vertical="center"/>
    </xf>
    <xf numFmtId="0" fontId="9" fillId="0" borderId="46" xfId="2" applyFont="1" applyBorder="1" applyAlignment="1">
      <alignment horizontal="center" vertical="center" textRotation="44"/>
    </xf>
    <xf numFmtId="0" fontId="9" fillId="0" borderId="51" xfId="2" applyFont="1" applyBorder="1" applyAlignment="1">
      <alignment horizontal="center" vertical="center" textRotation="44"/>
    </xf>
    <xf numFmtId="0" fontId="3" fillId="0" borderId="9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2" borderId="46" xfId="2" applyFont="1" applyFill="1" applyBorder="1" applyAlignment="1">
      <alignment horizontal="center" vertical="center"/>
    </xf>
    <xf numFmtId="0" fontId="3" fillId="2" borderId="51" xfId="2" applyFont="1" applyFill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3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/>
    </xf>
    <xf numFmtId="0" fontId="3" fillId="0" borderId="5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63" xfId="2" applyFont="1" applyBorder="1" applyAlignment="1">
      <alignment horizontal="center" vertical="center" wrapText="1"/>
    </xf>
    <xf numFmtId="0" fontId="3" fillId="0" borderId="64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 vertical="center"/>
    </xf>
    <xf numFmtId="0" fontId="2" fillId="24" borderId="45" xfId="2" applyFont="1" applyFill="1" applyBorder="1" applyAlignment="1">
      <alignment horizontal="center" vertical="center"/>
    </xf>
    <xf numFmtId="0" fontId="2" fillId="24" borderId="43" xfId="2" applyFont="1" applyFill="1" applyBorder="1" applyAlignment="1">
      <alignment horizontal="center" vertical="center"/>
    </xf>
    <xf numFmtId="0" fontId="26" fillId="6" borderId="0" xfId="2" applyFont="1" applyFill="1" applyAlignment="1">
      <alignment horizontal="center" wrapText="1"/>
    </xf>
    <xf numFmtId="0" fontId="4" fillId="25" borderId="0" xfId="2" applyFont="1" applyFill="1" applyAlignment="1">
      <alignment horizontal="center" vertical="center" wrapText="1"/>
    </xf>
  </cellXfs>
  <cellStyles count="7">
    <cellStyle name="Βασικό_ΜΗΤΡΩΟ" xfId="1" xr:uid="{00000000-0005-0000-0000-000000000000}"/>
    <cellStyle name="Κανονικό" xfId="0" builtinId="0"/>
    <cellStyle name="Κανονικό 2" xfId="2" xr:uid="{00000000-0005-0000-0000-000002000000}"/>
    <cellStyle name="Κανονικό 2 2" xfId="3" xr:uid="{00000000-0005-0000-0000-000003000000}"/>
    <cellStyle name="Κόμμα" xfId="4" builtinId="3"/>
    <cellStyle name="Κόμμα 2" xfId="6" xr:uid="{00000000-0005-0000-0000-000005000000}"/>
    <cellStyle name="Σημείωση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tabColor theme="4"/>
    <pageSetUpPr fitToPage="1"/>
  </sheetPr>
  <dimension ref="A1:W118"/>
  <sheetViews>
    <sheetView tabSelected="1" zoomScale="80" zoomScaleNormal="80" workbookViewId="0">
      <selection activeCell="A4" sqref="A4:W4"/>
    </sheetView>
  </sheetViews>
  <sheetFormatPr defaultColWidth="9.140625" defaultRowHeight="15.75" x14ac:dyDescent="0.25"/>
  <cols>
    <col min="1" max="1" width="3" style="6" customWidth="1"/>
    <col min="2" max="2" width="5.5703125" style="6" customWidth="1"/>
    <col min="3" max="3" width="38.85546875" style="6" customWidth="1"/>
    <col min="4" max="4" width="7" style="117" customWidth="1"/>
    <col min="5" max="5" width="10.5703125" style="117" customWidth="1"/>
    <col min="6" max="6" width="23.28515625" style="6" customWidth="1"/>
    <col min="7" max="7" width="7.5703125" style="153" customWidth="1"/>
    <col min="8" max="8" width="6.7109375" style="154" customWidth="1"/>
    <col min="9" max="9" width="7" style="155" hidden="1" customWidth="1"/>
    <col min="10" max="10" width="5.7109375" style="57" hidden="1" customWidth="1"/>
    <col min="11" max="11" width="9.85546875" style="194" customWidth="1"/>
    <col min="12" max="12" width="6.7109375" style="57" customWidth="1"/>
    <col min="13" max="13" width="6.7109375" style="29" customWidth="1"/>
    <col min="14" max="14" width="6.7109375" style="57" customWidth="1"/>
    <col min="15" max="15" width="8.85546875" style="29" customWidth="1"/>
    <col min="16" max="16" width="6.7109375" style="57" customWidth="1"/>
    <col min="17" max="17" width="6.7109375" style="156" customWidth="1"/>
    <col min="18" max="18" width="6.7109375" style="57" customWidth="1"/>
    <col min="19" max="19" width="7.5703125" style="156" customWidth="1"/>
    <col min="20" max="20" width="6.7109375" style="57" customWidth="1"/>
    <col min="21" max="21" width="8.5703125" style="151" customWidth="1"/>
    <col min="22" max="22" width="6.7109375" style="57" customWidth="1"/>
    <col min="23" max="23" width="7.42578125" style="9" customWidth="1"/>
    <col min="24" max="16384" width="9.140625" style="6"/>
  </cols>
  <sheetData>
    <row r="1" spans="1:23" ht="23.25" customHeight="1" x14ac:dyDescent="0.25">
      <c r="A1" s="290" t="s">
        <v>564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</row>
    <row r="2" spans="1:23" ht="18" customHeight="1" x14ac:dyDescent="0.25">
      <c r="A2" s="292" t="s">
        <v>52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</row>
    <row r="3" spans="1:23" ht="21.95" customHeight="1" x14ac:dyDescent="0.25">
      <c r="A3" s="293" t="s">
        <v>448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</row>
    <row r="4" spans="1:23" ht="21.95" customHeight="1" x14ac:dyDescent="0.25">
      <c r="A4" s="294" t="s">
        <v>565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</row>
    <row r="5" spans="1:23" ht="21.95" customHeight="1" thickBot="1" x14ac:dyDescent="0.3">
      <c r="A5" s="295" t="s">
        <v>449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</row>
    <row r="6" spans="1:23" ht="32.25" customHeight="1" x14ac:dyDescent="0.25">
      <c r="B6" s="296" t="s">
        <v>47</v>
      </c>
      <c r="C6" s="298" t="s">
        <v>0</v>
      </c>
      <c r="D6" s="280" t="s">
        <v>360</v>
      </c>
      <c r="E6" s="280" t="s">
        <v>359</v>
      </c>
      <c r="F6" s="304" t="s">
        <v>1</v>
      </c>
      <c r="G6" s="302" t="s">
        <v>53</v>
      </c>
      <c r="H6" s="303"/>
      <c r="I6" s="282" t="s">
        <v>46</v>
      </c>
      <c r="J6" s="283"/>
      <c r="K6" s="300" t="s">
        <v>413</v>
      </c>
      <c r="L6" s="301"/>
      <c r="M6" s="282" t="s">
        <v>58</v>
      </c>
      <c r="N6" s="283"/>
      <c r="O6" s="284" t="s">
        <v>5</v>
      </c>
      <c r="P6" s="285"/>
      <c r="Q6" s="286" t="s">
        <v>6</v>
      </c>
      <c r="R6" s="287"/>
      <c r="S6" s="288" t="s">
        <v>7</v>
      </c>
      <c r="T6" s="289"/>
      <c r="U6" s="276" t="s">
        <v>57</v>
      </c>
      <c r="V6" s="277"/>
      <c r="W6" s="278" t="s">
        <v>48</v>
      </c>
    </row>
    <row r="7" spans="1:23" s="7" customFormat="1" ht="12.75" customHeight="1" thickBot="1" x14ac:dyDescent="0.3">
      <c r="B7" s="297"/>
      <c r="C7" s="299"/>
      <c r="D7" s="281"/>
      <c r="E7" s="281"/>
      <c r="F7" s="305"/>
      <c r="G7" s="34" t="s">
        <v>54</v>
      </c>
      <c r="H7" s="11" t="s">
        <v>45</v>
      </c>
      <c r="I7" s="10" t="s">
        <v>44</v>
      </c>
      <c r="J7" s="12" t="s">
        <v>45</v>
      </c>
      <c r="K7" s="191" t="s">
        <v>50</v>
      </c>
      <c r="L7" s="195" t="s">
        <v>45</v>
      </c>
      <c r="M7" s="171" t="s">
        <v>54</v>
      </c>
      <c r="N7" s="12" t="s">
        <v>45</v>
      </c>
      <c r="O7" s="49" t="s">
        <v>54</v>
      </c>
      <c r="P7" s="39" t="s">
        <v>45</v>
      </c>
      <c r="Q7" s="40" t="s">
        <v>50</v>
      </c>
      <c r="R7" s="41" t="s">
        <v>45</v>
      </c>
      <c r="S7" s="42" t="s">
        <v>50</v>
      </c>
      <c r="T7" s="43" t="s">
        <v>45</v>
      </c>
      <c r="U7" s="46" t="s">
        <v>50</v>
      </c>
      <c r="V7" s="47" t="s">
        <v>45</v>
      </c>
      <c r="W7" s="279"/>
    </row>
    <row r="8" spans="1:23" s="7" customFormat="1" ht="11.25" customHeight="1" thickBot="1" x14ac:dyDescent="0.3">
      <c r="B8" s="35"/>
      <c r="C8" s="157"/>
      <c r="D8" s="132"/>
      <c r="E8" s="133"/>
      <c r="F8" s="196" t="s">
        <v>357</v>
      </c>
      <c r="G8" s="225">
        <v>15.2</v>
      </c>
      <c r="H8" s="226"/>
      <c r="I8" s="227"/>
      <c r="J8" s="228"/>
      <c r="K8" s="229" t="s">
        <v>59</v>
      </c>
      <c r="L8" s="230"/>
      <c r="M8" s="231">
        <v>9.5</v>
      </c>
      <c r="N8" s="228"/>
      <c r="O8" s="232">
        <v>1.35</v>
      </c>
      <c r="P8" s="233"/>
      <c r="Q8" s="234">
        <v>4.04</v>
      </c>
      <c r="R8" s="235"/>
      <c r="S8" s="236">
        <v>12.23</v>
      </c>
      <c r="T8" s="237"/>
      <c r="U8" s="238">
        <v>36.4</v>
      </c>
      <c r="V8" s="48"/>
      <c r="W8" s="37"/>
    </row>
    <row r="9" spans="1:23" ht="20.100000000000001" customHeight="1" x14ac:dyDescent="0.25">
      <c r="B9" s="134">
        <v>1</v>
      </c>
      <c r="C9" s="269"/>
      <c r="D9" s="269"/>
      <c r="E9" s="270"/>
      <c r="F9" s="269"/>
      <c r="G9" s="135"/>
      <c r="H9" s="136">
        <f>LOOKUP(G9,SCORE3!B:B,SCORE3!A:A)</f>
        <v>0</v>
      </c>
      <c r="I9" s="137"/>
      <c r="J9" s="119">
        <f>LOOKUP(I9,SCORE3!D:D,SCORE3!A:A)</f>
        <v>0</v>
      </c>
      <c r="K9" s="189"/>
      <c r="L9" s="136">
        <f>IF(LEN(AG!K9)=8,LOOKUP(SCORE3!N$2,SCORE3!E:E,SCORE3!A:A),LOOKUP(AG!K9,SCORE3!E:E,SCORE3!A:A))</f>
        <v>0</v>
      </c>
      <c r="M9" s="139"/>
      <c r="N9" s="138">
        <f>LOOKUP(M9,SCORE3!C:C,SCORE3!A:A)</f>
        <v>0</v>
      </c>
      <c r="O9" s="139"/>
      <c r="P9" s="138">
        <f>LOOKUP(O9,SCORE3!K:K,SCORE3!L:L)</f>
        <v>0</v>
      </c>
      <c r="Q9" s="139"/>
      <c r="R9" s="136">
        <f>LOOKUP(Q9,SCORE3!H:H,SCORE3!G:G)</f>
        <v>0</v>
      </c>
      <c r="S9" s="139"/>
      <c r="T9" s="138">
        <f>LOOKUP(S9,SCORE3!I:I,SCORE3!G:G)</f>
        <v>0</v>
      </c>
      <c r="U9" s="135"/>
      <c r="V9" s="136">
        <f>LOOKUP(U9,SCORE3!J:J,SCORE3!G:G)</f>
        <v>0</v>
      </c>
      <c r="W9" s="239">
        <f>H9+J9+L9+N9+P9+R9+T9+V9</f>
        <v>0</v>
      </c>
    </row>
    <row r="10" spans="1:23" ht="20.100000000000001" customHeight="1" x14ac:dyDescent="0.25">
      <c r="B10" s="120">
        <v>2</v>
      </c>
      <c r="C10" s="270"/>
      <c r="D10" s="270"/>
      <c r="E10" s="270"/>
      <c r="F10" s="269"/>
      <c r="G10" s="140"/>
      <c r="H10" s="141">
        <f>LOOKUP(G10,SCORE3!B:B,SCORE3!A:A)</f>
        <v>0</v>
      </c>
      <c r="I10" s="142"/>
      <c r="J10" s="143">
        <f>LOOKUP(I10,SCORE3!D:D,SCORE3!A:A)</f>
        <v>0</v>
      </c>
      <c r="K10" s="190"/>
      <c r="L10" s="166">
        <f>IF(LEN(AG!K10)=8,LOOKUP(SCORE3!N$2,SCORE3!E:E,SCORE3!A:A),LOOKUP(AG!K10,SCORE3!E:E,SCORE3!A:A))</f>
        <v>0</v>
      </c>
      <c r="M10" s="145"/>
      <c r="N10" s="144">
        <f>LOOKUP(M10,SCORE3!C:C,SCORE3!A:A)</f>
        <v>0</v>
      </c>
      <c r="O10" s="145"/>
      <c r="P10" s="144">
        <f>LOOKUP(O10,SCORE3!K:K,SCORE3!L:L)</f>
        <v>0</v>
      </c>
      <c r="Q10" s="145"/>
      <c r="R10" s="141">
        <f>LOOKUP(Q10,SCORE3!H:H,SCORE3!G:G)</f>
        <v>0</v>
      </c>
      <c r="S10" s="145"/>
      <c r="T10" s="144">
        <f>LOOKUP(S10,SCORE3!I:I,SCORE3!G:G)</f>
        <v>0</v>
      </c>
      <c r="U10" s="140"/>
      <c r="V10" s="141">
        <f>LOOKUP(U10,SCORE3!J:J,SCORE3!G:G)</f>
        <v>0</v>
      </c>
      <c r="W10" s="240">
        <f>H10+J10+L10+N10+P10+R10+T10+V10</f>
        <v>0</v>
      </c>
    </row>
    <row r="11" spans="1:23" ht="20.100000000000001" customHeight="1" x14ac:dyDescent="0.25">
      <c r="B11" s="120">
        <v>3</v>
      </c>
      <c r="C11" s="269"/>
      <c r="D11" s="269"/>
      <c r="E11" s="269"/>
      <c r="F11" s="269"/>
      <c r="G11" s="140"/>
      <c r="H11" s="141">
        <f>LOOKUP(G11,SCORE3!B:B,SCORE3!A:A)</f>
        <v>0</v>
      </c>
      <c r="I11" s="142"/>
      <c r="J11" s="143">
        <f>LOOKUP(I11,SCORE3!D:D,SCORE3!A:A)</f>
        <v>0</v>
      </c>
      <c r="K11" s="190"/>
      <c r="L11" s="166">
        <f>IF(LEN(AG!K11)=8,LOOKUP(SCORE3!N$2,SCORE3!E:E,SCORE3!A:A),LOOKUP(AG!K11,SCORE3!E:E,SCORE3!A:A))</f>
        <v>0</v>
      </c>
      <c r="M11" s="145"/>
      <c r="N11" s="144">
        <f>LOOKUP(M11,SCORE3!C:C,SCORE3!A:A)</f>
        <v>0</v>
      </c>
      <c r="O11" s="145"/>
      <c r="P11" s="144">
        <f>LOOKUP(O11,SCORE3!K:K,SCORE3!L:L)</f>
        <v>0</v>
      </c>
      <c r="Q11" s="145"/>
      <c r="R11" s="141">
        <f>LOOKUP(Q11,SCORE3!H:H,SCORE3!G:G)</f>
        <v>0</v>
      </c>
      <c r="S11" s="145"/>
      <c r="T11" s="144">
        <f>LOOKUP(S11,SCORE3!I:I,SCORE3!G:G)</f>
        <v>0</v>
      </c>
      <c r="U11" s="140"/>
      <c r="V11" s="141">
        <f>LOOKUP(U11,SCORE3!J:J,SCORE3!G:G)</f>
        <v>0</v>
      </c>
      <c r="W11" s="240">
        <f t="shared" ref="W11:W74" si="0">H11+J11+L11+N11+P11+R11+T11+V11</f>
        <v>0</v>
      </c>
    </row>
    <row r="12" spans="1:23" ht="20.100000000000001" customHeight="1" x14ac:dyDescent="0.25">
      <c r="B12" s="120">
        <v>4</v>
      </c>
      <c r="C12" s="269"/>
      <c r="D12" s="269"/>
      <c r="E12" s="269"/>
      <c r="F12" s="269"/>
      <c r="G12" s="140"/>
      <c r="H12" s="141">
        <f>LOOKUP(G12,SCORE3!B:B,SCORE3!A:A)</f>
        <v>0</v>
      </c>
      <c r="I12" s="142"/>
      <c r="J12" s="143">
        <f>LOOKUP(I12,SCORE3!D:D,SCORE3!A:A)</f>
        <v>0</v>
      </c>
      <c r="K12" s="190"/>
      <c r="L12" s="166">
        <f>IF(LEN(AG!K12)=8,LOOKUP(SCORE3!N$2,SCORE3!E:E,SCORE3!A:A),LOOKUP(AG!K12,SCORE3!E:E,SCORE3!A:A))</f>
        <v>0</v>
      </c>
      <c r="M12" s="145"/>
      <c r="N12" s="144">
        <f>LOOKUP(M12,SCORE3!C:C,SCORE3!A:A)</f>
        <v>0</v>
      </c>
      <c r="O12" s="145"/>
      <c r="P12" s="144">
        <f>LOOKUP(O12,SCORE3!K:K,SCORE3!L:L)</f>
        <v>0</v>
      </c>
      <c r="Q12" s="145"/>
      <c r="R12" s="141">
        <f>LOOKUP(Q12,SCORE3!H:H,SCORE3!G:G)</f>
        <v>0</v>
      </c>
      <c r="S12" s="145"/>
      <c r="T12" s="144">
        <f>LOOKUP(S12,SCORE3!I:I,SCORE3!G:G)</f>
        <v>0</v>
      </c>
      <c r="U12" s="140"/>
      <c r="V12" s="141">
        <f>LOOKUP(U12,SCORE3!J:J,SCORE3!G:G)</f>
        <v>0</v>
      </c>
      <c r="W12" s="240">
        <f t="shared" si="0"/>
        <v>0</v>
      </c>
    </row>
    <row r="13" spans="1:23" ht="20.100000000000001" customHeight="1" x14ac:dyDescent="0.25">
      <c r="B13" s="120">
        <v>5</v>
      </c>
      <c r="C13" s="269"/>
      <c r="D13" s="269"/>
      <c r="E13" s="269"/>
      <c r="F13" s="269"/>
      <c r="G13" s="140"/>
      <c r="H13" s="141">
        <f>LOOKUP(G13,SCORE3!B:B,SCORE3!A:A)</f>
        <v>0</v>
      </c>
      <c r="I13" s="142"/>
      <c r="J13" s="143">
        <f>LOOKUP(I13,SCORE3!D:D,SCORE3!A:A)</f>
        <v>0</v>
      </c>
      <c r="K13" s="190"/>
      <c r="L13" s="166">
        <f>IF(LEN(AG!K13)=8,LOOKUP(SCORE3!N$2,SCORE3!E:E,SCORE3!A:A),LOOKUP(AG!K13,SCORE3!E:E,SCORE3!A:A))</f>
        <v>0</v>
      </c>
      <c r="M13" s="145"/>
      <c r="N13" s="144">
        <f>LOOKUP(M13,SCORE3!C:C,SCORE3!A:A)</f>
        <v>0</v>
      </c>
      <c r="O13" s="145"/>
      <c r="P13" s="144">
        <f>LOOKUP(O13,SCORE3!K:K,SCORE3!L:L)</f>
        <v>0</v>
      </c>
      <c r="Q13" s="145"/>
      <c r="R13" s="141">
        <f>LOOKUP(Q13,SCORE3!H:H,SCORE3!G:G)</f>
        <v>0</v>
      </c>
      <c r="S13" s="145"/>
      <c r="T13" s="144">
        <f>LOOKUP(S13,SCORE3!I:I,SCORE3!G:G)</f>
        <v>0</v>
      </c>
      <c r="U13" s="140"/>
      <c r="V13" s="141">
        <f>LOOKUP(U13,SCORE3!J:J,SCORE3!G:G)</f>
        <v>0</v>
      </c>
      <c r="W13" s="240">
        <f t="shared" si="0"/>
        <v>0</v>
      </c>
    </row>
    <row r="14" spans="1:23" ht="20.100000000000001" customHeight="1" x14ac:dyDescent="0.25">
      <c r="B14" s="120">
        <v>6</v>
      </c>
      <c r="C14" s="269"/>
      <c r="D14" s="269"/>
      <c r="E14" s="269"/>
      <c r="F14" s="269"/>
      <c r="G14" s="140"/>
      <c r="H14" s="141">
        <f>LOOKUP(G14,SCORE3!B:B,SCORE3!A:A)</f>
        <v>0</v>
      </c>
      <c r="I14" s="142"/>
      <c r="J14" s="143">
        <f>LOOKUP(I14,SCORE3!D:D,SCORE3!A:A)</f>
        <v>0</v>
      </c>
      <c r="K14" s="190"/>
      <c r="L14" s="166">
        <f>IF(LEN(AG!K14)=8,LOOKUP(SCORE3!N$2,SCORE3!E:E,SCORE3!A:A),LOOKUP(AG!K14,SCORE3!E:E,SCORE3!A:A))</f>
        <v>0</v>
      </c>
      <c r="M14" s="145"/>
      <c r="N14" s="144">
        <f>LOOKUP(M14,SCORE3!C:C,SCORE3!A:A)</f>
        <v>0</v>
      </c>
      <c r="O14" s="145"/>
      <c r="P14" s="144">
        <f>LOOKUP(O14,SCORE3!K:K,SCORE3!L:L)</f>
        <v>0</v>
      </c>
      <c r="Q14" s="145"/>
      <c r="R14" s="141">
        <f>LOOKUP(Q14,SCORE3!H:H,SCORE3!G:G)</f>
        <v>0</v>
      </c>
      <c r="S14" s="145"/>
      <c r="T14" s="144">
        <f>LOOKUP(S14,SCORE3!I:I,SCORE3!G:G)</f>
        <v>0</v>
      </c>
      <c r="U14" s="140"/>
      <c r="V14" s="141">
        <f>LOOKUP(U14,SCORE3!J:J,SCORE3!G:G)</f>
        <v>0</v>
      </c>
      <c r="W14" s="240">
        <f t="shared" si="0"/>
        <v>0</v>
      </c>
    </row>
    <row r="15" spans="1:23" ht="20.100000000000001" customHeight="1" x14ac:dyDescent="0.25">
      <c r="B15" s="120">
        <v>7</v>
      </c>
      <c r="C15" s="269"/>
      <c r="D15" s="269"/>
      <c r="E15" s="270"/>
      <c r="F15" s="269"/>
      <c r="G15" s="140"/>
      <c r="H15" s="141">
        <f>LOOKUP(G15,SCORE3!B:B,SCORE3!A:A)</f>
        <v>0</v>
      </c>
      <c r="I15" s="142"/>
      <c r="J15" s="143">
        <f>LOOKUP(I15,SCORE3!D:D,SCORE3!A:A)</f>
        <v>0</v>
      </c>
      <c r="K15" s="190"/>
      <c r="L15" s="166">
        <f>IF(LEN(AG!K15)=8,LOOKUP(SCORE3!N$2,SCORE3!E:E,SCORE3!A:A),LOOKUP(AG!K15,SCORE3!E:E,SCORE3!A:A))</f>
        <v>0</v>
      </c>
      <c r="M15" s="145"/>
      <c r="N15" s="144">
        <f>LOOKUP(M15,SCORE3!C:C,SCORE3!A:A)</f>
        <v>0</v>
      </c>
      <c r="O15" s="145"/>
      <c r="P15" s="144">
        <f>LOOKUP(O15,SCORE3!K:K,SCORE3!L:L)</f>
        <v>0</v>
      </c>
      <c r="Q15" s="145"/>
      <c r="R15" s="141">
        <f>LOOKUP(Q15,SCORE3!H:H,SCORE3!G:G)</f>
        <v>0</v>
      </c>
      <c r="S15" s="145"/>
      <c r="T15" s="144">
        <f>LOOKUP(S15,SCORE3!I:I,SCORE3!G:G)</f>
        <v>0</v>
      </c>
      <c r="U15" s="140"/>
      <c r="V15" s="141">
        <f>LOOKUP(U15,SCORE3!J:J,SCORE3!G:G)</f>
        <v>0</v>
      </c>
      <c r="W15" s="240">
        <f t="shared" si="0"/>
        <v>0</v>
      </c>
    </row>
    <row r="16" spans="1:23" ht="20.100000000000001" customHeight="1" x14ac:dyDescent="0.25">
      <c r="B16" s="120">
        <v>8</v>
      </c>
      <c r="C16" s="270"/>
      <c r="D16" s="270"/>
      <c r="E16" s="270"/>
      <c r="F16" s="269"/>
      <c r="G16" s="140"/>
      <c r="H16" s="141">
        <f>LOOKUP(G16,SCORE3!B:B,SCORE3!A:A)</f>
        <v>0</v>
      </c>
      <c r="I16" s="142"/>
      <c r="J16" s="143">
        <f>LOOKUP(I16,SCORE3!D:D,SCORE3!A:A)</f>
        <v>0</v>
      </c>
      <c r="K16" s="190"/>
      <c r="L16" s="166">
        <f>IF(LEN(AG!K16)=8,LOOKUP(SCORE3!N$2,SCORE3!E:E,SCORE3!A:A),LOOKUP(AG!K16,SCORE3!E:E,SCORE3!A:A))</f>
        <v>0</v>
      </c>
      <c r="M16" s="145"/>
      <c r="N16" s="144">
        <f>LOOKUP(M16,SCORE3!C:C,SCORE3!A:A)</f>
        <v>0</v>
      </c>
      <c r="O16" s="145"/>
      <c r="P16" s="144">
        <f>LOOKUP(O16,SCORE3!K:K,SCORE3!L:L)</f>
        <v>0</v>
      </c>
      <c r="Q16" s="145"/>
      <c r="R16" s="141">
        <f>LOOKUP(Q16,SCORE3!H:H,SCORE3!G:G)</f>
        <v>0</v>
      </c>
      <c r="S16" s="145"/>
      <c r="T16" s="144">
        <f>LOOKUP(S16,SCORE3!I:I,SCORE3!G:G)</f>
        <v>0</v>
      </c>
      <c r="U16" s="140"/>
      <c r="V16" s="141">
        <f>LOOKUP(U16,SCORE3!J:J,SCORE3!G:G)</f>
        <v>0</v>
      </c>
      <c r="W16" s="240">
        <f t="shared" si="0"/>
        <v>0</v>
      </c>
    </row>
    <row r="17" spans="2:23" ht="20.100000000000001" customHeight="1" x14ac:dyDescent="0.25">
      <c r="B17" s="120">
        <v>9</v>
      </c>
      <c r="C17" s="269"/>
      <c r="D17" s="269"/>
      <c r="E17" s="269"/>
      <c r="F17" s="269"/>
      <c r="G17" s="140"/>
      <c r="H17" s="141">
        <f>LOOKUP(G17,SCORE3!B:B,SCORE3!A:A)</f>
        <v>0</v>
      </c>
      <c r="I17" s="142"/>
      <c r="J17" s="143">
        <f>LOOKUP(I17,SCORE3!D:D,SCORE3!A:A)</f>
        <v>0</v>
      </c>
      <c r="K17" s="190"/>
      <c r="L17" s="166">
        <f>IF(LEN(AG!K17)=8,LOOKUP(SCORE3!N$2,SCORE3!E:E,SCORE3!A:A),LOOKUP(AG!K17,SCORE3!E:E,SCORE3!A:A))</f>
        <v>0</v>
      </c>
      <c r="M17" s="145"/>
      <c r="N17" s="144">
        <f>LOOKUP(M17,SCORE3!C:C,SCORE3!A:A)</f>
        <v>0</v>
      </c>
      <c r="O17" s="145"/>
      <c r="P17" s="144">
        <f>LOOKUP(O17,SCORE3!K:K,SCORE3!L:L)</f>
        <v>0</v>
      </c>
      <c r="Q17" s="145"/>
      <c r="R17" s="141">
        <f>LOOKUP(Q17,SCORE3!H:H,SCORE3!G:G)</f>
        <v>0</v>
      </c>
      <c r="S17" s="145"/>
      <c r="T17" s="144">
        <f>LOOKUP(S17,SCORE3!I:I,SCORE3!G:G)</f>
        <v>0</v>
      </c>
      <c r="U17" s="140"/>
      <c r="V17" s="141">
        <f>LOOKUP(U17,SCORE3!J:J,SCORE3!G:G)</f>
        <v>0</v>
      </c>
      <c r="W17" s="240">
        <f t="shared" si="0"/>
        <v>0</v>
      </c>
    </row>
    <row r="18" spans="2:23" ht="20.100000000000001" customHeight="1" x14ac:dyDescent="0.25">
      <c r="B18" s="120">
        <v>10</v>
      </c>
      <c r="C18" s="269"/>
      <c r="D18" s="269"/>
      <c r="E18" s="269"/>
      <c r="F18" s="269"/>
      <c r="G18" s="140"/>
      <c r="H18" s="141">
        <f>LOOKUP(G18,SCORE3!B:B,SCORE3!A:A)</f>
        <v>0</v>
      </c>
      <c r="I18" s="142"/>
      <c r="J18" s="143">
        <f>LOOKUP(I18,SCORE3!D:D,SCORE3!A:A)</f>
        <v>0</v>
      </c>
      <c r="K18" s="190"/>
      <c r="L18" s="166">
        <f>IF(LEN(AG!K18)=8,LOOKUP(SCORE3!N$2,SCORE3!E:E,SCORE3!A:A),LOOKUP(AG!K18,SCORE3!E:E,SCORE3!A:A))</f>
        <v>0</v>
      </c>
      <c r="M18" s="145"/>
      <c r="N18" s="144">
        <f>LOOKUP(M18,SCORE3!C:C,SCORE3!A:A)</f>
        <v>0</v>
      </c>
      <c r="O18" s="145"/>
      <c r="P18" s="144">
        <f>LOOKUP(O18,SCORE3!K:K,SCORE3!L:L)</f>
        <v>0</v>
      </c>
      <c r="Q18" s="145"/>
      <c r="R18" s="141">
        <f>LOOKUP(Q18,SCORE3!H:H,SCORE3!G:G)</f>
        <v>0</v>
      </c>
      <c r="S18" s="145"/>
      <c r="T18" s="144">
        <f>LOOKUP(S18,SCORE3!I:I,SCORE3!G:G)</f>
        <v>0</v>
      </c>
      <c r="U18" s="140"/>
      <c r="V18" s="141">
        <f>LOOKUP(U18,SCORE3!J:J,SCORE3!G:G)</f>
        <v>0</v>
      </c>
      <c r="W18" s="240">
        <f t="shared" si="0"/>
        <v>0</v>
      </c>
    </row>
    <row r="19" spans="2:23" ht="20.100000000000001" customHeight="1" x14ac:dyDescent="0.25">
      <c r="B19" s="120">
        <v>11</v>
      </c>
      <c r="C19" s="269"/>
      <c r="D19" s="269"/>
      <c r="E19" s="269"/>
      <c r="F19" s="269"/>
      <c r="G19" s="140"/>
      <c r="H19" s="141">
        <f>LOOKUP(G19,SCORE3!B:B,SCORE3!A:A)</f>
        <v>0</v>
      </c>
      <c r="I19" s="142"/>
      <c r="J19" s="143">
        <f>LOOKUP(I19,SCORE3!D:D,SCORE3!A:A)</f>
        <v>0</v>
      </c>
      <c r="K19" s="190"/>
      <c r="L19" s="166">
        <f>IF(LEN(AG!K19)=8,LOOKUP(SCORE3!N$2,SCORE3!E:E,SCORE3!A:A),LOOKUP(AG!K19,SCORE3!E:E,SCORE3!A:A))</f>
        <v>0</v>
      </c>
      <c r="M19" s="145"/>
      <c r="N19" s="144">
        <f>LOOKUP(M19,SCORE3!C:C,SCORE3!A:A)</f>
        <v>0</v>
      </c>
      <c r="O19" s="145"/>
      <c r="P19" s="144">
        <f>LOOKUP(O19,SCORE3!K:K,SCORE3!L:L)</f>
        <v>0</v>
      </c>
      <c r="Q19" s="145"/>
      <c r="R19" s="141">
        <f>LOOKUP(Q19,SCORE3!H:H,SCORE3!G:G)</f>
        <v>0</v>
      </c>
      <c r="S19" s="145"/>
      <c r="T19" s="144">
        <f>LOOKUP(S19,SCORE3!I:I,SCORE3!G:G)</f>
        <v>0</v>
      </c>
      <c r="U19" s="140"/>
      <c r="V19" s="141">
        <f>LOOKUP(U19,SCORE3!J:J,SCORE3!G:G)</f>
        <v>0</v>
      </c>
      <c r="W19" s="240">
        <f t="shared" si="0"/>
        <v>0</v>
      </c>
    </row>
    <row r="20" spans="2:23" ht="20.100000000000001" customHeight="1" x14ac:dyDescent="0.25">
      <c r="B20" s="120">
        <v>12</v>
      </c>
      <c r="C20" s="269"/>
      <c r="D20" s="269"/>
      <c r="E20" s="270"/>
      <c r="F20" s="269"/>
      <c r="G20" s="140"/>
      <c r="H20" s="141">
        <f>LOOKUP(G20,SCORE3!B:B,SCORE3!A:A)</f>
        <v>0</v>
      </c>
      <c r="I20" s="142"/>
      <c r="J20" s="143">
        <f>LOOKUP(I20,SCORE3!D:D,SCORE3!A:A)</f>
        <v>0</v>
      </c>
      <c r="K20" s="190"/>
      <c r="L20" s="166">
        <f>IF(LEN(AG!K20)=8,LOOKUP(SCORE3!N$2,SCORE3!E:E,SCORE3!A:A),LOOKUP(AG!K20,SCORE3!E:E,SCORE3!A:A))</f>
        <v>0</v>
      </c>
      <c r="M20" s="145"/>
      <c r="N20" s="144">
        <f>LOOKUP(M20,SCORE3!C:C,SCORE3!A:A)</f>
        <v>0</v>
      </c>
      <c r="O20" s="145"/>
      <c r="P20" s="144">
        <f>LOOKUP(O20,SCORE3!K:K,SCORE3!L:L)</f>
        <v>0</v>
      </c>
      <c r="Q20" s="145"/>
      <c r="R20" s="141">
        <f>LOOKUP(Q20,SCORE3!H:H,SCORE3!G:G)</f>
        <v>0</v>
      </c>
      <c r="S20" s="145"/>
      <c r="T20" s="144">
        <f>LOOKUP(S20,SCORE3!I:I,SCORE3!G:G)</f>
        <v>0</v>
      </c>
      <c r="U20" s="140"/>
      <c r="V20" s="141">
        <f>LOOKUP(U20,SCORE3!J:J,SCORE3!G:G)</f>
        <v>0</v>
      </c>
      <c r="W20" s="240">
        <f t="shared" si="0"/>
        <v>0</v>
      </c>
    </row>
    <row r="21" spans="2:23" ht="20.100000000000001" customHeight="1" x14ac:dyDescent="0.25">
      <c r="B21" s="120">
        <v>13</v>
      </c>
      <c r="C21" s="270"/>
      <c r="D21" s="270"/>
      <c r="E21" s="270"/>
      <c r="F21" s="269"/>
      <c r="G21" s="140"/>
      <c r="H21" s="141">
        <f>LOOKUP(G21,SCORE3!B:B,SCORE3!A:A)</f>
        <v>0</v>
      </c>
      <c r="I21" s="142"/>
      <c r="J21" s="143">
        <f>LOOKUP(I21,SCORE3!D:D,SCORE3!A:A)</f>
        <v>0</v>
      </c>
      <c r="K21" s="190"/>
      <c r="L21" s="166">
        <f>IF(LEN(AG!K21)=8,LOOKUP(SCORE3!N$2,SCORE3!E:E,SCORE3!A:A),LOOKUP(AG!K21,SCORE3!E:E,SCORE3!A:A))</f>
        <v>0</v>
      </c>
      <c r="M21" s="145"/>
      <c r="N21" s="144">
        <f>LOOKUP(M21,SCORE3!C:C,SCORE3!A:A)</f>
        <v>0</v>
      </c>
      <c r="O21" s="145"/>
      <c r="P21" s="144">
        <f>LOOKUP(O21,SCORE3!K:K,SCORE3!L:L)</f>
        <v>0</v>
      </c>
      <c r="Q21" s="145"/>
      <c r="R21" s="141">
        <f>LOOKUP(Q21,SCORE3!H:H,SCORE3!G:G)</f>
        <v>0</v>
      </c>
      <c r="S21" s="145"/>
      <c r="T21" s="144">
        <f>LOOKUP(S21,SCORE3!I:I,SCORE3!G:G)</f>
        <v>0</v>
      </c>
      <c r="U21" s="140"/>
      <c r="V21" s="141">
        <f>LOOKUP(U21,SCORE3!J:J,SCORE3!G:G)</f>
        <v>0</v>
      </c>
      <c r="W21" s="240">
        <f t="shared" si="0"/>
        <v>0</v>
      </c>
    </row>
    <row r="22" spans="2:23" ht="20.100000000000001" customHeight="1" x14ac:dyDescent="0.25">
      <c r="B22" s="120">
        <v>14</v>
      </c>
      <c r="C22" s="269"/>
      <c r="D22" s="269"/>
      <c r="E22" s="269"/>
      <c r="F22" s="269"/>
      <c r="G22" s="140"/>
      <c r="H22" s="141">
        <f>LOOKUP(G22,SCORE3!B:B,SCORE3!A:A)</f>
        <v>0</v>
      </c>
      <c r="I22" s="142"/>
      <c r="J22" s="143">
        <f>LOOKUP(I22,SCORE3!D:D,SCORE3!A:A)</f>
        <v>0</v>
      </c>
      <c r="K22" s="190"/>
      <c r="L22" s="166">
        <f>IF(LEN(AG!K22)=8,LOOKUP(SCORE3!N$2,SCORE3!E:E,SCORE3!A:A),LOOKUP(AG!K22,SCORE3!E:E,SCORE3!A:A))</f>
        <v>0</v>
      </c>
      <c r="M22" s="145"/>
      <c r="N22" s="144">
        <f>LOOKUP(M22,SCORE3!C:C,SCORE3!A:A)</f>
        <v>0</v>
      </c>
      <c r="O22" s="145"/>
      <c r="P22" s="144">
        <f>LOOKUP(O22,SCORE3!K:K,SCORE3!L:L)</f>
        <v>0</v>
      </c>
      <c r="Q22" s="145"/>
      <c r="R22" s="141">
        <f>LOOKUP(Q22,SCORE3!H:H,SCORE3!G:G)</f>
        <v>0</v>
      </c>
      <c r="S22" s="145"/>
      <c r="T22" s="144">
        <f>LOOKUP(S22,SCORE3!I:I,SCORE3!G:G)</f>
        <v>0</v>
      </c>
      <c r="U22" s="140"/>
      <c r="V22" s="141">
        <f>LOOKUP(U22,SCORE3!J:J,SCORE3!G:G)</f>
        <v>0</v>
      </c>
      <c r="W22" s="240">
        <f t="shared" si="0"/>
        <v>0</v>
      </c>
    </row>
    <row r="23" spans="2:23" ht="20.100000000000001" customHeight="1" x14ac:dyDescent="0.25">
      <c r="B23" s="120">
        <v>15</v>
      </c>
      <c r="C23" s="269"/>
      <c r="D23" s="269"/>
      <c r="E23" s="269"/>
      <c r="F23" s="269"/>
      <c r="G23" s="140"/>
      <c r="H23" s="141">
        <f>LOOKUP(G23,SCORE3!B:B,SCORE3!A:A)</f>
        <v>0</v>
      </c>
      <c r="I23" s="142"/>
      <c r="J23" s="143">
        <f>LOOKUP(I23,SCORE3!D:D,SCORE3!A:A)</f>
        <v>0</v>
      </c>
      <c r="K23" s="190"/>
      <c r="L23" s="166">
        <f>IF(LEN(AG!K23)=8,LOOKUP(SCORE3!N$2,SCORE3!E:E,SCORE3!A:A),LOOKUP(AG!K23,SCORE3!E:E,SCORE3!A:A))</f>
        <v>0</v>
      </c>
      <c r="M23" s="145"/>
      <c r="N23" s="144">
        <f>LOOKUP(M23,SCORE3!C:C,SCORE3!A:A)</f>
        <v>0</v>
      </c>
      <c r="O23" s="145"/>
      <c r="P23" s="144">
        <f>LOOKUP(O23,SCORE3!K:K,SCORE3!L:L)</f>
        <v>0</v>
      </c>
      <c r="Q23" s="145"/>
      <c r="R23" s="141">
        <f>LOOKUP(Q23,SCORE3!H:H,SCORE3!G:G)</f>
        <v>0</v>
      </c>
      <c r="S23" s="145"/>
      <c r="T23" s="144">
        <f>LOOKUP(S23,SCORE3!I:I,SCORE3!G:G)</f>
        <v>0</v>
      </c>
      <c r="U23" s="140"/>
      <c r="V23" s="141">
        <f>LOOKUP(U23,SCORE3!J:J,SCORE3!G:G)</f>
        <v>0</v>
      </c>
      <c r="W23" s="240">
        <f t="shared" si="0"/>
        <v>0</v>
      </c>
    </row>
    <row r="24" spans="2:23" ht="20.100000000000001" customHeight="1" x14ac:dyDescent="0.25">
      <c r="B24" s="120">
        <v>16</v>
      </c>
      <c r="C24" s="269"/>
      <c r="D24" s="269"/>
      <c r="E24" s="269"/>
      <c r="F24" s="269"/>
      <c r="G24" s="140"/>
      <c r="H24" s="141">
        <f>LOOKUP(G24,SCORE3!B:B,SCORE3!A:A)</f>
        <v>0</v>
      </c>
      <c r="I24" s="142"/>
      <c r="J24" s="143">
        <f>LOOKUP(I24,SCORE3!D:D,SCORE3!A:A)</f>
        <v>0</v>
      </c>
      <c r="K24" s="190"/>
      <c r="L24" s="166">
        <f>IF(LEN(AG!K24)=8,LOOKUP(SCORE3!N$2,SCORE3!E:E,SCORE3!A:A),LOOKUP(AG!K24,SCORE3!E:E,SCORE3!A:A))</f>
        <v>0</v>
      </c>
      <c r="M24" s="145"/>
      <c r="N24" s="144">
        <f>LOOKUP(M24,SCORE3!C:C,SCORE3!A:A)</f>
        <v>0</v>
      </c>
      <c r="O24" s="145"/>
      <c r="P24" s="144">
        <f>LOOKUP(O24,SCORE3!K:K,SCORE3!L:L)</f>
        <v>0</v>
      </c>
      <c r="Q24" s="145"/>
      <c r="R24" s="141">
        <f>LOOKUP(Q24,SCORE3!H:H,SCORE3!G:G)</f>
        <v>0</v>
      </c>
      <c r="S24" s="145"/>
      <c r="T24" s="144">
        <f>LOOKUP(S24,SCORE3!I:I,SCORE3!G:G)</f>
        <v>0</v>
      </c>
      <c r="U24" s="140"/>
      <c r="V24" s="141">
        <f>LOOKUP(U24,SCORE3!J:J,SCORE3!G:G)</f>
        <v>0</v>
      </c>
      <c r="W24" s="240">
        <f t="shared" si="0"/>
        <v>0</v>
      </c>
    </row>
    <row r="25" spans="2:23" ht="20.100000000000001" customHeight="1" x14ac:dyDescent="0.25">
      <c r="B25" s="120">
        <v>17</v>
      </c>
      <c r="C25" s="269"/>
      <c r="D25" s="269"/>
      <c r="E25" s="269"/>
      <c r="F25" s="269"/>
      <c r="G25" s="140"/>
      <c r="H25" s="141">
        <f>LOOKUP(G25,SCORE3!B:B,SCORE3!A:A)</f>
        <v>0</v>
      </c>
      <c r="I25" s="142"/>
      <c r="J25" s="143">
        <f>LOOKUP(I25,SCORE3!D:D,SCORE3!A:A)</f>
        <v>0</v>
      </c>
      <c r="K25" s="190"/>
      <c r="L25" s="166">
        <f>IF(LEN(AG!K25)=8,LOOKUP(SCORE3!N$2,SCORE3!E:E,SCORE3!A:A),LOOKUP(AG!K25,SCORE3!E:E,SCORE3!A:A))</f>
        <v>0</v>
      </c>
      <c r="M25" s="145"/>
      <c r="N25" s="144">
        <f>LOOKUP(M25,SCORE3!C:C,SCORE3!A:A)</f>
        <v>0</v>
      </c>
      <c r="O25" s="145"/>
      <c r="P25" s="144">
        <f>LOOKUP(O25,SCORE3!K:K,SCORE3!L:L)</f>
        <v>0</v>
      </c>
      <c r="Q25" s="145"/>
      <c r="R25" s="141">
        <f>LOOKUP(Q25,SCORE3!H:H,SCORE3!G:G)</f>
        <v>0</v>
      </c>
      <c r="S25" s="145"/>
      <c r="T25" s="144">
        <f>LOOKUP(S25,SCORE3!I:I,SCORE3!G:G)</f>
        <v>0</v>
      </c>
      <c r="U25" s="140"/>
      <c r="V25" s="141">
        <f>LOOKUP(U25,SCORE3!J:J,SCORE3!G:G)</f>
        <v>0</v>
      </c>
      <c r="W25" s="240">
        <f t="shared" si="0"/>
        <v>0</v>
      </c>
    </row>
    <row r="26" spans="2:23" ht="20.100000000000001" customHeight="1" x14ac:dyDescent="0.25">
      <c r="B26" s="120">
        <v>18</v>
      </c>
      <c r="C26" s="269"/>
      <c r="D26" s="269"/>
      <c r="E26" s="270"/>
      <c r="F26" s="269"/>
      <c r="G26" s="140"/>
      <c r="H26" s="141">
        <f>LOOKUP(G26,SCORE3!B:B,SCORE3!A:A)</f>
        <v>0</v>
      </c>
      <c r="I26" s="142"/>
      <c r="J26" s="143">
        <f>LOOKUP(I26,SCORE3!D:D,SCORE3!A:A)</f>
        <v>0</v>
      </c>
      <c r="K26" s="190"/>
      <c r="L26" s="166">
        <f>IF(LEN(AG!K26)=8,LOOKUP(SCORE3!N$2,SCORE3!E:E,SCORE3!A:A),LOOKUP(AG!K26,SCORE3!E:E,SCORE3!A:A))</f>
        <v>0</v>
      </c>
      <c r="M26" s="145"/>
      <c r="N26" s="144">
        <f>LOOKUP(M26,SCORE3!C:C,SCORE3!A:A)</f>
        <v>0</v>
      </c>
      <c r="O26" s="145"/>
      <c r="P26" s="144">
        <f>LOOKUP(O26,SCORE3!K:K,SCORE3!L:L)</f>
        <v>0</v>
      </c>
      <c r="Q26" s="145"/>
      <c r="R26" s="141">
        <f>LOOKUP(Q26,SCORE3!H:H,SCORE3!G:G)</f>
        <v>0</v>
      </c>
      <c r="S26" s="145"/>
      <c r="T26" s="144">
        <f>LOOKUP(S26,SCORE3!I:I,SCORE3!G:G)</f>
        <v>0</v>
      </c>
      <c r="U26" s="140"/>
      <c r="V26" s="141">
        <f>LOOKUP(U26,SCORE3!J:J,SCORE3!G:G)</f>
        <v>0</v>
      </c>
      <c r="W26" s="240">
        <f t="shared" si="0"/>
        <v>0</v>
      </c>
    </row>
    <row r="27" spans="2:23" ht="20.100000000000001" customHeight="1" x14ac:dyDescent="0.25">
      <c r="B27" s="120">
        <v>19</v>
      </c>
      <c r="C27" s="270"/>
      <c r="D27" s="270"/>
      <c r="E27" s="270"/>
      <c r="F27" s="269"/>
      <c r="G27" s="140"/>
      <c r="H27" s="141">
        <f>LOOKUP(G27,SCORE3!B:B,SCORE3!A:A)</f>
        <v>0</v>
      </c>
      <c r="I27" s="142"/>
      <c r="J27" s="143">
        <f>LOOKUP(I27,SCORE3!D:D,SCORE3!A:A)</f>
        <v>0</v>
      </c>
      <c r="K27" s="190"/>
      <c r="L27" s="166">
        <f>IF(LEN(AG!K27)=8,LOOKUP(SCORE3!N$2,SCORE3!E:E,SCORE3!A:A),LOOKUP(AG!K27,SCORE3!E:E,SCORE3!A:A))</f>
        <v>0</v>
      </c>
      <c r="M27" s="145"/>
      <c r="N27" s="144">
        <f>LOOKUP(M27,SCORE3!C:C,SCORE3!A:A)</f>
        <v>0</v>
      </c>
      <c r="O27" s="145"/>
      <c r="P27" s="144">
        <f>LOOKUP(O27,SCORE3!K:K,SCORE3!L:L)</f>
        <v>0</v>
      </c>
      <c r="Q27" s="145"/>
      <c r="R27" s="141">
        <f>LOOKUP(Q27,SCORE3!H:H,SCORE3!G:G)</f>
        <v>0</v>
      </c>
      <c r="S27" s="145"/>
      <c r="T27" s="144">
        <f>LOOKUP(S27,SCORE3!I:I,SCORE3!G:G)</f>
        <v>0</v>
      </c>
      <c r="U27" s="140"/>
      <c r="V27" s="141">
        <f>LOOKUP(U27,SCORE3!J:J,SCORE3!G:G)</f>
        <v>0</v>
      </c>
      <c r="W27" s="240">
        <f t="shared" si="0"/>
        <v>0</v>
      </c>
    </row>
    <row r="28" spans="2:23" ht="20.100000000000001" customHeight="1" x14ac:dyDescent="0.25">
      <c r="B28" s="271">
        <v>20</v>
      </c>
      <c r="C28" s="269"/>
      <c r="D28" s="269"/>
      <c r="E28" s="269"/>
      <c r="F28" s="269"/>
      <c r="G28" s="272"/>
      <c r="H28" s="141">
        <f>LOOKUP(G28,SCORE3!B:B,SCORE3!A:A)</f>
        <v>0</v>
      </c>
      <c r="I28" s="142"/>
      <c r="J28" s="143">
        <f>LOOKUP(I28,SCORE3!D:D,SCORE3!A:A)</f>
        <v>0</v>
      </c>
      <c r="K28" s="190"/>
      <c r="L28" s="166">
        <f>IF(LEN(AG!K28)=8,LOOKUP(SCORE3!N$2,SCORE3!E:E,SCORE3!A:A),LOOKUP(AG!K28,SCORE3!E:E,SCORE3!A:A))</f>
        <v>0</v>
      </c>
      <c r="M28" s="145"/>
      <c r="N28" s="144">
        <f>LOOKUP(M28,SCORE3!C:C,SCORE3!A:A)</f>
        <v>0</v>
      </c>
      <c r="O28" s="145"/>
      <c r="P28" s="144">
        <f>LOOKUP(O28,SCORE3!K:K,SCORE3!L:L)</f>
        <v>0</v>
      </c>
      <c r="Q28" s="145"/>
      <c r="R28" s="141">
        <f>LOOKUP(Q28,SCORE3!H:H,SCORE3!G:G)</f>
        <v>0</v>
      </c>
      <c r="S28" s="145"/>
      <c r="T28" s="144">
        <f>LOOKUP(S28,SCORE3!I:I,SCORE3!G:G)</f>
        <v>0</v>
      </c>
      <c r="U28" s="140"/>
      <c r="V28" s="141">
        <f>LOOKUP(U28,SCORE3!J:J,SCORE3!G:G)</f>
        <v>0</v>
      </c>
      <c r="W28" s="240">
        <f t="shared" si="0"/>
        <v>0</v>
      </c>
    </row>
    <row r="29" spans="2:23" ht="20.100000000000001" customHeight="1" x14ac:dyDescent="0.25">
      <c r="B29" s="271">
        <v>21</v>
      </c>
      <c r="C29" s="269"/>
      <c r="D29" s="269"/>
      <c r="E29" s="269"/>
      <c r="F29" s="269"/>
      <c r="G29" s="272"/>
      <c r="H29" s="141">
        <f>LOOKUP(G29,SCORE3!B:B,SCORE3!A:A)</f>
        <v>0</v>
      </c>
      <c r="I29" s="142"/>
      <c r="J29" s="143">
        <f>LOOKUP(I29,SCORE3!D:D,SCORE3!A:A)</f>
        <v>0</v>
      </c>
      <c r="K29" s="190"/>
      <c r="L29" s="166">
        <f>IF(LEN(AG!K29)=8,LOOKUP(SCORE3!N$2,SCORE3!E:E,SCORE3!A:A),LOOKUP(AG!K29,SCORE3!E:E,SCORE3!A:A))</f>
        <v>0</v>
      </c>
      <c r="M29" s="145"/>
      <c r="N29" s="144">
        <f>LOOKUP(M29,SCORE3!C:C,SCORE3!A:A)</f>
        <v>0</v>
      </c>
      <c r="O29" s="145"/>
      <c r="P29" s="144">
        <f>LOOKUP(O29,SCORE3!K:K,SCORE3!L:L)</f>
        <v>0</v>
      </c>
      <c r="Q29" s="145"/>
      <c r="R29" s="141">
        <f>LOOKUP(Q29,SCORE3!H:H,SCORE3!G:G)</f>
        <v>0</v>
      </c>
      <c r="S29" s="145"/>
      <c r="T29" s="144">
        <f>LOOKUP(S29,SCORE3!I:I,SCORE3!G:G)</f>
        <v>0</v>
      </c>
      <c r="U29" s="140"/>
      <c r="V29" s="141">
        <f>LOOKUP(U29,SCORE3!J:J,SCORE3!G:G)</f>
        <v>0</v>
      </c>
      <c r="W29" s="240">
        <f t="shared" si="0"/>
        <v>0</v>
      </c>
    </row>
    <row r="30" spans="2:23" ht="20.100000000000001" customHeight="1" x14ac:dyDescent="0.25">
      <c r="B30" s="271">
        <v>22</v>
      </c>
      <c r="C30" s="269"/>
      <c r="D30" s="269"/>
      <c r="E30" s="269"/>
      <c r="F30" s="269"/>
      <c r="G30" s="272"/>
      <c r="H30" s="141">
        <f>LOOKUP(G30,SCORE3!B:B,SCORE3!A:A)</f>
        <v>0</v>
      </c>
      <c r="I30" s="142"/>
      <c r="J30" s="143">
        <f>LOOKUP(I30,SCORE3!D:D,SCORE3!A:A)</f>
        <v>0</v>
      </c>
      <c r="K30" s="190"/>
      <c r="L30" s="166">
        <f>IF(LEN(AG!K30)=8,LOOKUP(SCORE3!N$2,SCORE3!E:E,SCORE3!A:A),LOOKUP(AG!K30,SCORE3!E:E,SCORE3!A:A))</f>
        <v>0</v>
      </c>
      <c r="M30" s="145"/>
      <c r="N30" s="144">
        <f>LOOKUP(M30,SCORE3!C:C,SCORE3!A:A)</f>
        <v>0</v>
      </c>
      <c r="O30" s="145"/>
      <c r="P30" s="144">
        <f>LOOKUP(O30,SCORE3!K:K,SCORE3!L:L)</f>
        <v>0</v>
      </c>
      <c r="Q30" s="145"/>
      <c r="R30" s="141">
        <f>LOOKUP(Q30,SCORE3!H:H,SCORE3!G:G)</f>
        <v>0</v>
      </c>
      <c r="S30" s="145"/>
      <c r="T30" s="144">
        <f>LOOKUP(S30,SCORE3!I:I,SCORE3!G:G)</f>
        <v>0</v>
      </c>
      <c r="U30" s="140"/>
      <c r="V30" s="141">
        <f>LOOKUP(U30,SCORE3!J:J,SCORE3!G:G)</f>
        <v>0</v>
      </c>
      <c r="W30" s="240">
        <f t="shared" si="0"/>
        <v>0</v>
      </c>
    </row>
    <row r="31" spans="2:23" ht="20.100000000000001" customHeight="1" x14ac:dyDescent="0.25">
      <c r="B31" s="271">
        <v>23</v>
      </c>
      <c r="C31" s="269"/>
      <c r="D31" s="269"/>
      <c r="E31" s="270"/>
      <c r="F31" s="269"/>
      <c r="G31" s="272"/>
      <c r="H31" s="141">
        <f>LOOKUP(G31,SCORE3!B:B,SCORE3!A:A)</f>
        <v>0</v>
      </c>
      <c r="I31" s="142"/>
      <c r="J31" s="143">
        <f>LOOKUP(I31,SCORE3!D:D,SCORE3!A:A)</f>
        <v>0</v>
      </c>
      <c r="K31" s="192"/>
      <c r="L31" s="166">
        <f>IF(LEN(AG!K31)=8,LOOKUP(SCORE3!N$2,SCORE3!E:E,SCORE3!A:A),LOOKUP(AG!K31,SCORE3!E:E,SCORE3!A:A))</f>
        <v>0</v>
      </c>
      <c r="M31" s="145"/>
      <c r="N31" s="144">
        <f>LOOKUP(M31,SCORE3!C:C,SCORE3!A:A)</f>
        <v>0</v>
      </c>
      <c r="O31" s="145"/>
      <c r="P31" s="144">
        <f>LOOKUP(O31,SCORE3!K:K,SCORE3!L:L)</f>
        <v>0</v>
      </c>
      <c r="Q31" s="145"/>
      <c r="R31" s="141">
        <f>LOOKUP(Q31,SCORE3!H:H,SCORE3!G:G)</f>
        <v>0</v>
      </c>
      <c r="S31" s="145"/>
      <c r="T31" s="144">
        <f>LOOKUP(S31,SCORE3!I:I,SCORE3!G:G)</f>
        <v>0</v>
      </c>
      <c r="U31" s="140"/>
      <c r="V31" s="141">
        <f>LOOKUP(U31,SCORE3!J:J,SCORE3!G:G)</f>
        <v>0</v>
      </c>
      <c r="W31" s="240">
        <f t="shared" si="0"/>
        <v>0</v>
      </c>
    </row>
    <row r="32" spans="2:23" ht="20.100000000000001" customHeight="1" x14ac:dyDescent="0.25">
      <c r="B32" s="271">
        <v>24</v>
      </c>
      <c r="C32" s="270"/>
      <c r="D32" s="270"/>
      <c r="E32" s="270"/>
      <c r="F32" s="269"/>
      <c r="G32" s="272"/>
      <c r="H32" s="141">
        <f>LOOKUP(G32,SCORE3!B:B,SCORE3!A:A)</f>
        <v>0</v>
      </c>
      <c r="I32" s="142"/>
      <c r="J32" s="143">
        <f>LOOKUP(I32,SCORE3!D:D,SCORE3!A:A)</f>
        <v>0</v>
      </c>
      <c r="K32" s="192"/>
      <c r="L32" s="166">
        <f>IF(LEN(AG!K32)=8,LOOKUP(SCORE3!N$2,SCORE3!E:E,SCORE3!A:A),LOOKUP(AG!K32,SCORE3!E:E,SCORE3!A:A))</f>
        <v>0</v>
      </c>
      <c r="M32" s="145"/>
      <c r="N32" s="144">
        <f>LOOKUP(M32,SCORE3!C:C,SCORE3!A:A)</f>
        <v>0</v>
      </c>
      <c r="O32" s="145"/>
      <c r="P32" s="144">
        <f>LOOKUP(O32,SCORE3!K:K,SCORE3!L:L)</f>
        <v>0</v>
      </c>
      <c r="Q32" s="145"/>
      <c r="R32" s="141">
        <f>LOOKUP(Q32,SCORE3!H:H,SCORE3!G:G)</f>
        <v>0</v>
      </c>
      <c r="S32" s="145"/>
      <c r="T32" s="144">
        <f>LOOKUP(S32,SCORE3!I:I,SCORE3!G:G)</f>
        <v>0</v>
      </c>
      <c r="U32" s="140"/>
      <c r="V32" s="141">
        <f>LOOKUP(U32,SCORE3!J:J,SCORE3!G:G)</f>
        <v>0</v>
      </c>
      <c r="W32" s="240">
        <f t="shared" si="0"/>
        <v>0</v>
      </c>
    </row>
    <row r="33" spans="2:23" ht="20.100000000000001" customHeight="1" x14ac:dyDescent="0.25">
      <c r="B33" s="271">
        <v>25</v>
      </c>
      <c r="C33" s="269"/>
      <c r="D33" s="269"/>
      <c r="E33" s="269"/>
      <c r="F33" s="269"/>
      <c r="G33" s="272"/>
      <c r="H33" s="141">
        <f>LOOKUP(G33,SCORE3!B:B,SCORE3!A:A)</f>
        <v>0</v>
      </c>
      <c r="I33" s="142"/>
      <c r="J33" s="143">
        <f>LOOKUP(I33,SCORE3!D:D,SCORE3!A:A)</f>
        <v>0</v>
      </c>
      <c r="K33" s="192"/>
      <c r="L33" s="166">
        <f>IF(LEN(AG!K33)=8,LOOKUP(SCORE3!N$2,SCORE3!E:E,SCORE3!A:A),LOOKUP(AG!K33,SCORE3!E:E,SCORE3!A:A))</f>
        <v>0</v>
      </c>
      <c r="M33" s="145"/>
      <c r="N33" s="144">
        <f>LOOKUP(M33,SCORE3!C:C,SCORE3!A:A)</f>
        <v>0</v>
      </c>
      <c r="O33" s="145"/>
      <c r="P33" s="144">
        <f>LOOKUP(O33,SCORE3!K:K,SCORE3!L:L)</f>
        <v>0</v>
      </c>
      <c r="Q33" s="145"/>
      <c r="R33" s="141">
        <f>LOOKUP(Q33,SCORE3!H:H,SCORE3!G:G)</f>
        <v>0</v>
      </c>
      <c r="S33" s="145"/>
      <c r="T33" s="144">
        <f>LOOKUP(S33,SCORE3!I:I,SCORE3!G:G)</f>
        <v>0</v>
      </c>
      <c r="U33" s="140"/>
      <c r="V33" s="141">
        <f>LOOKUP(U33,SCORE3!J:J,SCORE3!G:G)</f>
        <v>0</v>
      </c>
      <c r="W33" s="240">
        <f t="shared" si="0"/>
        <v>0</v>
      </c>
    </row>
    <row r="34" spans="2:23" ht="20.100000000000001" customHeight="1" x14ac:dyDescent="0.25">
      <c r="B34" s="271">
        <v>26</v>
      </c>
      <c r="C34" s="269"/>
      <c r="D34" s="269"/>
      <c r="E34" s="269"/>
      <c r="F34" s="269"/>
      <c r="G34" s="272"/>
      <c r="H34" s="141">
        <f>LOOKUP(G34,SCORE3!B:B,SCORE3!A:A)</f>
        <v>0</v>
      </c>
      <c r="I34" s="142"/>
      <c r="J34" s="143">
        <f>LOOKUP(I34,SCORE3!D:D,SCORE3!A:A)</f>
        <v>0</v>
      </c>
      <c r="K34" s="192"/>
      <c r="L34" s="166">
        <f>IF(LEN(AG!K34)=8,LOOKUP(SCORE3!N$2,SCORE3!E:E,SCORE3!A:A),LOOKUP(AG!K34,SCORE3!E:E,SCORE3!A:A))</f>
        <v>0</v>
      </c>
      <c r="M34" s="145"/>
      <c r="N34" s="144">
        <f>LOOKUP(M34,SCORE3!C:C,SCORE3!A:A)</f>
        <v>0</v>
      </c>
      <c r="O34" s="145"/>
      <c r="P34" s="144">
        <f>LOOKUP(O34,SCORE3!K:K,SCORE3!L:L)</f>
        <v>0</v>
      </c>
      <c r="Q34" s="145"/>
      <c r="R34" s="141">
        <f>LOOKUP(Q34,SCORE3!H:H,SCORE3!G:G)</f>
        <v>0</v>
      </c>
      <c r="S34" s="145"/>
      <c r="T34" s="144">
        <f>LOOKUP(S34,SCORE3!I:I,SCORE3!G:G)</f>
        <v>0</v>
      </c>
      <c r="U34" s="140"/>
      <c r="V34" s="141">
        <f>LOOKUP(U34,SCORE3!J:J,SCORE3!G:G)</f>
        <v>0</v>
      </c>
      <c r="W34" s="240">
        <f t="shared" si="0"/>
        <v>0</v>
      </c>
    </row>
    <row r="35" spans="2:23" ht="20.100000000000001" customHeight="1" x14ac:dyDescent="0.25">
      <c r="B35" s="271">
        <v>27</v>
      </c>
      <c r="C35" s="269"/>
      <c r="D35" s="269"/>
      <c r="E35" s="269"/>
      <c r="F35" s="269"/>
      <c r="G35" s="272"/>
      <c r="H35" s="141">
        <f>LOOKUP(G35,SCORE3!B:B,SCORE3!A:A)</f>
        <v>0</v>
      </c>
      <c r="I35" s="142"/>
      <c r="J35" s="143">
        <f>LOOKUP(I35,SCORE3!D:D,SCORE3!A:A)</f>
        <v>0</v>
      </c>
      <c r="K35" s="192"/>
      <c r="L35" s="166">
        <f>IF(LEN(AG!K35)=8,LOOKUP(SCORE3!N$2,SCORE3!E:E,SCORE3!A:A),LOOKUP(AG!K35,SCORE3!E:E,SCORE3!A:A))</f>
        <v>0</v>
      </c>
      <c r="M35" s="145"/>
      <c r="N35" s="144">
        <f>LOOKUP(M35,SCORE3!C:C,SCORE3!A:A)</f>
        <v>0</v>
      </c>
      <c r="O35" s="145"/>
      <c r="P35" s="144">
        <f>LOOKUP(O35,SCORE3!K:K,SCORE3!L:L)</f>
        <v>0</v>
      </c>
      <c r="Q35" s="145"/>
      <c r="R35" s="141">
        <f>LOOKUP(Q35,SCORE3!H:H,SCORE3!G:G)</f>
        <v>0</v>
      </c>
      <c r="S35" s="145"/>
      <c r="T35" s="144">
        <f>LOOKUP(S35,SCORE3!I:I,SCORE3!G:G)</f>
        <v>0</v>
      </c>
      <c r="U35" s="140"/>
      <c r="V35" s="141">
        <f>LOOKUP(U35,SCORE3!J:J,SCORE3!G:G)</f>
        <v>0</v>
      </c>
      <c r="W35" s="240">
        <f t="shared" si="0"/>
        <v>0</v>
      </c>
    </row>
    <row r="36" spans="2:23" ht="20.100000000000001" customHeight="1" x14ac:dyDescent="0.25">
      <c r="B36" s="120">
        <v>28</v>
      </c>
      <c r="C36" s="273"/>
      <c r="D36" s="274"/>
      <c r="E36" s="274"/>
      <c r="F36" s="275"/>
      <c r="G36" s="140"/>
      <c r="H36" s="141">
        <f>LOOKUP(G36,SCORE3!B:B,SCORE3!A:A)</f>
        <v>0</v>
      </c>
      <c r="I36" s="142"/>
      <c r="J36" s="143">
        <f>LOOKUP(I36,SCORE3!D:D,SCORE3!A:A)</f>
        <v>0</v>
      </c>
      <c r="K36" s="192"/>
      <c r="L36" s="166">
        <f>IF(LEN(AG!K36)=8,LOOKUP(SCORE3!N$2,SCORE3!E:E,SCORE3!A:A),LOOKUP(AG!K36,SCORE3!E:E,SCORE3!A:A))</f>
        <v>0</v>
      </c>
      <c r="M36" s="145"/>
      <c r="N36" s="144">
        <f>LOOKUP(M36,SCORE3!C:C,SCORE3!A:A)</f>
        <v>0</v>
      </c>
      <c r="O36" s="145"/>
      <c r="P36" s="144">
        <f>LOOKUP(O36,SCORE3!K:K,SCORE3!L:L)</f>
        <v>0</v>
      </c>
      <c r="Q36" s="145"/>
      <c r="R36" s="141">
        <f>LOOKUP(Q36,SCORE3!H:H,SCORE3!G:G)</f>
        <v>0</v>
      </c>
      <c r="S36" s="145"/>
      <c r="T36" s="144">
        <f>LOOKUP(S36,SCORE3!I:I,SCORE3!G:G)</f>
        <v>0</v>
      </c>
      <c r="U36" s="140"/>
      <c r="V36" s="141">
        <f>LOOKUP(U36,SCORE3!J:J,SCORE3!G:G)</f>
        <v>0</v>
      </c>
      <c r="W36" s="240">
        <f t="shared" si="0"/>
        <v>0</v>
      </c>
    </row>
    <row r="37" spans="2:23" ht="20.100000000000001" customHeight="1" x14ac:dyDescent="0.25">
      <c r="B37" s="120">
        <v>29</v>
      </c>
      <c r="C37" s="105"/>
      <c r="D37" s="56"/>
      <c r="E37" s="55"/>
      <c r="F37" s="162"/>
      <c r="G37" s="140"/>
      <c r="H37" s="141">
        <f>LOOKUP(G37,SCORE3!B:B,SCORE3!A:A)</f>
        <v>0</v>
      </c>
      <c r="I37" s="142"/>
      <c r="J37" s="143">
        <f>LOOKUP(I37,SCORE3!D:D,SCORE3!A:A)</f>
        <v>0</v>
      </c>
      <c r="K37" s="192"/>
      <c r="L37" s="166">
        <f>IF(LEN(AG!K37)=8,LOOKUP(SCORE3!N$2,SCORE3!E:E,SCORE3!A:A),LOOKUP(AG!K37,SCORE3!E:E,SCORE3!A:A))</f>
        <v>0</v>
      </c>
      <c r="M37" s="145"/>
      <c r="N37" s="144">
        <f>LOOKUP(M37,SCORE3!C:C,SCORE3!A:A)</f>
        <v>0</v>
      </c>
      <c r="O37" s="145"/>
      <c r="P37" s="144">
        <f>LOOKUP(O37,SCORE3!K:K,SCORE3!L:L)</f>
        <v>0</v>
      </c>
      <c r="Q37" s="145"/>
      <c r="R37" s="141">
        <f>LOOKUP(Q37,SCORE3!H:H,SCORE3!G:G)</f>
        <v>0</v>
      </c>
      <c r="S37" s="145"/>
      <c r="T37" s="144">
        <f>LOOKUP(S37,SCORE3!I:I,SCORE3!G:G)</f>
        <v>0</v>
      </c>
      <c r="U37" s="140"/>
      <c r="V37" s="141">
        <f>LOOKUP(U37,SCORE3!J:J,SCORE3!G:G)</f>
        <v>0</v>
      </c>
      <c r="W37" s="240">
        <f t="shared" si="0"/>
        <v>0</v>
      </c>
    </row>
    <row r="38" spans="2:23" ht="20.100000000000001" customHeight="1" x14ac:dyDescent="0.25">
      <c r="B38" s="120">
        <v>30</v>
      </c>
      <c r="C38" s="104"/>
      <c r="D38" s="55"/>
      <c r="E38" s="55"/>
      <c r="F38" s="162"/>
      <c r="G38" s="140"/>
      <c r="H38" s="141">
        <f>LOOKUP(G38,SCORE3!B:B,SCORE3!A:A)</f>
        <v>0</v>
      </c>
      <c r="I38" s="142"/>
      <c r="J38" s="143">
        <f>LOOKUP(I38,SCORE3!D:D,SCORE3!A:A)</f>
        <v>0</v>
      </c>
      <c r="K38" s="192"/>
      <c r="L38" s="166">
        <f>IF(LEN(AG!K38)=8,LOOKUP(SCORE3!N$2,SCORE3!E:E,SCORE3!A:A),LOOKUP(AG!K38,SCORE3!E:E,SCORE3!A:A))</f>
        <v>0</v>
      </c>
      <c r="M38" s="145"/>
      <c r="N38" s="144">
        <f>LOOKUP(M38,SCORE3!C:C,SCORE3!A:A)</f>
        <v>0</v>
      </c>
      <c r="O38" s="145"/>
      <c r="P38" s="144">
        <f>LOOKUP(O38,SCORE3!K:K,SCORE3!L:L)</f>
        <v>0</v>
      </c>
      <c r="Q38" s="145"/>
      <c r="R38" s="141">
        <f>LOOKUP(Q38,SCORE3!H:H,SCORE3!G:G)</f>
        <v>0</v>
      </c>
      <c r="S38" s="145"/>
      <c r="T38" s="144">
        <f>LOOKUP(S38,SCORE3!I:I,SCORE3!G:G)</f>
        <v>0</v>
      </c>
      <c r="U38" s="140"/>
      <c r="V38" s="141">
        <f>LOOKUP(U38,SCORE3!J:J,SCORE3!G:G)</f>
        <v>0</v>
      </c>
      <c r="W38" s="240">
        <f t="shared" si="0"/>
        <v>0</v>
      </c>
    </row>
    <row r="39" spans="2:23" ht="20.100000000000001" customHeight="1" x14ac:dyDescent="0.25">
      <c r="B39" s="120">
        <v>31</v>
      </c>
      <c r="C39" s="104"/>
      <c r="D39" s="55"/>
      <c r="E39" s="55"/>
      <c r="F39" s="162"/>
      <c r="G39" s="140"/>
      <c r="H39" s="141">
        <f>LOOKUP(G39,SCORE3!B:B,SCORE3!A:A)</f>
        <v>0</v>
      </c>
      <c r="I39" s="142"/>
      <c r="J39" s="143">
        <f>LOOKUP(I39,SCORE3!D:D,SCORE3!A:A)</f>
        <v>0</v>
      </c>
      <c r="K39" s="192"/>
      <c r="L39" s="166">
        <f>IF(LEN(AG!K39)=8,LOOKUP(SCORE3!N$2,SCORE3!E:E,SCORE3!A:A),LOOKUP(AG!K39,SCORE3!E:E,SCORE3!A:A))</f>
        <v>0</v>
      </c>
      <c r="M39" s="145"/>
      <c r="N39" s="144">
        <f>LOOKUP(M39,SCORE3!C:C,SCORE3!A:A)</f>
        <v>0</v>
      </c>
      <c r="O39" s="145"/>
      <c r="P39" s="144">
        <f>LOOKUP(O39,SCORE3!K:K,SCORE3!L:L)</f>
        <v>0</v>
      </c>
      <c r="Q39" s="145"/>
      <c r="R39" s="141">
        <f>LOOKUP(Q39,SCORE3!H:H,SCORE3!G:G)</f>
        <v>0</v>
      </c>
      <c r="S39" s="145"/>
      <c r="T39" s="144">
        <f>LOOKUP(S39,SCORE3!I:I,SCORE3!G:G)</f>
        <v>0</v>
      </c>
      <c r="U39" s="140"/>
      <c r="V39" s="141">
        <f>LOOKUP(U39,SCORE3!J:J,SCORE3!G:G)</f>
        <v>0</v>
      </c>
      <c r="W39" s="240">
        <f t="shared" si="0"/>
        <v>0</v>
      </c>
    </row>
    <row r="40" spans="2:23" ht="20.100000000000001" customHeight="1" x14ac:dyDescent="0.25">
      <c r="B40" s="120">
        <v>32</v>
      </c>
      <c r="C40" s="104"/>
      <c r="D40" s="55"/>
      <c r="E40" s="55"/>
      <c r="F40" s="162"/>
      <c r="G40" s="140"/>
      <c r="H40" s="141">
        <f>LOOKUP(G40,SCORE3!B:B,SCORE3!A:A)</f>
        <v>0</v>
      </c>
      <c r="I40" s="142"/>
      <c r="J40" s="143">
        <f>LOOKUP(I40,SCORE3!D:D,SCORE3!A:A)</f>
        <v>0</v>
      </c>
      <c r="K40" s="192"/>
      <c r="L40" s="166">
        <f>IF(LEN(AG!K40)=8,LOOKUP(SCORE3!N$2,SCORE3!E:E,SCORE3!A:A),LOOKUP(AG!K40,SCORE3!E:E,SCORE3!A:A))</f>
        <v>0</v>
      </c>
      <c r="M40" s="145"/>
      <c r="N40" s="144">
        <f>LOOKUP(M40,SCORE3!C:C,SCORE3!A:A)</f>
        <v>0</v>
      </c>
      <c r="O40" s="145"/>
      <c r="P40" s="144">
        <f>LOOKUP(O40,SCORE3!K:K,SCORE3!L:L)</f>
        <v>0</v>
      </c>
      <c r="Q40" s="145"/>
      <c r="R40" s="141">
        <f>LOOKUP(Q40,SCORE3!H:H,SCORE3!G:G)</f>
        <v>0</v>
      </c>
      <c r="S40" s="145"/>
      <c r="T40" s="144">
        <f>LOOKUP(S40,SCORE3!I:I,SCORE3!G:G)</f>
        <v>0</v>
      </c>
      <c r="U40" s="140"/>
      <c r="V40" s="141">
        <f>LOOKUP(U40,SCORE3!J:J,SCORE3!G:G)</f>
        <v>0</v>
      </c>
      <c r="W40" s="240">
        <f t="shared" si="0"/>
        <v>0</v>
      </c>
    </row>
    <row r="41" spans="2:23" ht="20.100000000000001" customHeight="1" x14ac:dyDescent="0.25">
      <c r="B41" s="120">
        <v>33</v>
      </c>
      <c r="C41" s="159"/>
      <c r="D41" s="122"/>
      <c r="E41" s="123"/>
      <c r="F41" s="124"/>
      <c r="G41" s="140"/>
      <c r="H41" s="141">
        <f>LOOKUP(G41,SCORE3!B:B,SCORE3!A:A)</f>
        <v>0</v>
      </c>
      <c r="I41" s="142"/>
      <c r="J41" s="143">
        <f>LOOKUP(I41,SCORE3!D:D,SCORE3!A:A)</f>
        <v>0</v>
      </c>
      <c r="K41" s="192"/>
      <c r="L41" s="166">
        <f>IF(LEN(AG!K41)=8,LOOKUP(SCORE3!N$2,SCORE3!E:E,SCORE3!A:A),LOOKUP(AG!K41,SCORE3!E:E,SCORE3!A:A))</f>
        <v>0</v>
      </c>
      <c r="M41" s="145"/>
      <c r="N41" s="144">
        <f>LOOKUP(M41,SCORE3!C:C,SCORE3!A:A)</f>
        <v>0</v>
      </c>
      <c r="O41" s="145"/>
      <c r="P41" s="144">
        <f>LOOKUP(O41,SCORE3!K:K,SCORE3!L:L)</f>
        <v>0</v>
      </c>
      <c r="Q41" s="145"/>
      <c r="R41" s="141">
        <f>LOOKUP(Q41,SCORE3!H:H,SCORE3!G:G)</f>
        <v>0</v>
      </c>
      <c r="S41" s="145"/>
      <c r="T41" s="144">
        <f>LOOKUP(S41,SCORE3!I:I,SCORE3!G:G)</f>
        <v>0</v>
      </c>
      <c r="U41" s="140"/>
      <c r="V41" s="141">
        <f>LOOKUP(U41,SCORE3!J:J,SCORE3!G:G)</f>
        <v>0</v>
      </c>
      <c r="W41" s="240">
        <f t="shared" si="0"/>
        <v>0</v>
      </c>
    </row>
    <row r="42" spans="2:23" ht="20.100000000000001" customHeight="1" x14ac:dyDescent="0.25">
      <c r="B42" s="120">
        <v>34</v>
      </c>
      <c r="C42" s="158"/>
      <c r="D42" s="123"/>
      <c r="E42" s="123"/>
      <c r="F42" s="124"/>
      <c r="G42" s="140"/>
      <c r="H42" s="141">
        <f>LOOKUP(G42,SCORE3!B:B,SCORE3!A:A)</f>
        <v>0</v>
      </c>
      <c r="I42" s="142"/>
      <c r="J42" s="143">
        <f>LOOKUP(I42,SCORE3!D:D,SCORE3!A:A)</f>
        <v>0</v>
      </c>
      <c r="K42" s="192"/>
      <c r="L42" s="166">
        <f>IF(LEN(AG!K42)=8,LOOKUP(SCORE3!N$2,SCORE3!E:E,SCORE3!A:A),LOOKUP(AG!K42,SCORE3!E:E,SCORE3!A:A))</f>
        <v>0</v>
      </c>
      <c r="M42" s="145"/>
      <c r="N42" s="144">
        <f>LOOKUP(M42,SCORE3!C:C,SCORE3!A:A)</f>
        <v>0</v>
      </c>
      <c r="O42" s="145"/>
      <c r="P42" s="144">
        <f>LOOKUP(O42,SCORE3!K:K,SCORE3!L:L)</f>
        <v>0</v>
      </c>
      <c r="Q42" s="145"/>
      <c r="R42" s="141">
        <f>LOOKUP(Q42,SCORE3!H:H,SCORE3!G:G)</f>
        <v>0</v>
      </c>
      <c r="S42" s="145"/>
      <c r="T42" s="144">
        <f>LOOKUP(S42,SCORE3!I:I,SCORE3!G:G)</f>
        <v>0</v>
      </c>
      <c r="U42" s="140"/>
      <c r="V42" s="141">
        <f>LOOKUP(U42,SCORE3!J:J,SCORE3!G:G)</f>
        <v>0</v>
      </c>
      <c r="W42" s="240">
        <f t="shared" si="0"/>
        <v>0</v>
      </c>
    </row>
    <row r="43" spans="2:23" ht="20.100000000000001" customHeight="1" x14ac:dyDescent="0.25">
      <c r="B43" s="120">
        <v>35</v>
      </c>
      <c r="C43" s="158"/>
      <c r="D43" s="123"/>
      <c r="E43" s="123"/>
      <c r="F43" s="124"/>
      <c r="G43" s="140"/>
      <c r="H43" s="141">
        <f>LOOKUP(G43,SCORE3!B:B,SCORE3!A:A)</f>
        <v>0</v>
      </c>
      <c r="I43" s="142"/>
      <c r="J43" s="143">
        <f>LOOKUP(I43,SCORE3!D:D,SCORE3!A:A)</f>
        <v>0</v>
      </c>
      <c r="K43" s="192"/>
      <c r="L43" s="166">
        <f>IF(LEN(AG!K43)=8,LOOKUP(SCORE3!N$2,SCORE3!E:E,SCORE3!A:A),LOOKUP(AG!K43,SCORE3!E:E,SCORE3!A:A))</f>
        <v>0</v>
      </c>
      <c r="M43" s="145"/>
      <c r="N43" s="144">
        <f>LOOKUP(M43,SCORE3!C:C,SCORE3!A:A)</f>
        <v>0</v>
      </c>
      <c r="O43" s="145"/>
      <c r="P43" s="144">
        <f>LOOKUP(O43,SCORE3!K:K,SCORE3!L:L)</f>
        <v>0</v>
      </c>
      <c r="Q43" s="145"/>
      <c r="R43" s="141">
        <f>LOOKUP(Q43,SCORE3!H:H,SCORE3!G:G)</f>
        <v>0</v>
      </c>
      <c r="S43" s="145"/>
      <c r="T43" s="144">
        <f>LOOKUP(S43,SCORE3!I:I,SCORE3!G:G)</f>
        <v>0</v>
      </c>
      <c r="U43" s="140"/>
      <c r="V43" s="141">
        <f>LOOKUP(U43,SCORE3!J:J,SCORE3!G:G)</f>
        <v>0</v>
      </c>
      <c r="W43" s="240">
        <f t="shared" si="0"/>
        <v>0</v>
      </c>
    </row>
    <row r="44" spans="2:23" ht="20.100000000000001" customHeight="1" x14ac:dyDescent="0.25">
      <c r="B44" s="120">
        <v>36</v>
      </c>
      <c r="C44" s="159"/>
      <c r="D44" s="122"/>
      <c r="E44" s="123"/>
      <c r="F44" s="124"/>
      <c r="G44" s="140"/>
      <c r="H44" s="141">
        <f>LOOKUP(G44,SCORE3!B:B,SCORE3!A:A)</f>
        <v>0</v>
      </c>
      <c r="I44" s="142"/>
      <c r="J44" s="143">
        <f>LOOKUP(I44,SCORE3!D:D,SCORE3!A:A)</f>
        <v>0</v>
      </c>
      <c r="K44" s="192"/>
      <c r="L44" s="166">
        <f>IF(LEN(AG!K44)=8,LOOKUP(SCORE3!N$2,SCORE3!E:E,SCORE3!A:A),LOOKUP(AG!K44,SCORE3!E:E,SCORE3!A:A))</f>
        <v>0</v>
      </c>
      <c r="M44" s="145"/>
      <c r="N44" s="144">
        <f>LOOKUP(M44,SCORE3!C:C,SCORE3!A:A)</f>
        <v>0</v>
      </c>
      <c r="O44" s="145"/>
      <c r="P44" s="144">
        <f>LOOKUP(O44,SCORE3!K:K,SCORE3!L:L)</f>
        <v>0</v>
      </c>
      <c r="Q44" s="145"/>
      <c r="R44" s="141">
        <f>LOOKUP(Q44,SCORE3!H:H,SCORE3!G:G)</f>
        <v>0</v>
      </c>
      <c r="S44" s="145"/>
      <c r="T44" s="144">
        <f>LOOKUP(S44,SCORE3!I:I,SCORE3!G:G)</f>
        <v>0</v>
      </c>
      <c r="U44" s="140"/>
      <c r="V44" s="141">
        <f>LOOKUP(U44,SCORE3!J:J,SCORE3!G:G)</f>
        <v>0</v>
      </c>
      <c r="W44" s="240">
        <f t="shared" si="0"/>
        <v>0</v>
      </c>
    </row>
    <row r="45" spans="2:23" ht="20.100000000000001" customHeight="1" x14ac:dyDescent="0.25">
      <c r="B45" s="120">
        <v>37</v>
      </c>
      <c r="C45" s="104"/>
      <c r="D45" s="55"/>
      <c r="E45" s="55"/>
      <c r="F45" s="162"/>
      <c r="G45" s="140"/>
      <c r="H45" s="141">
        <f>LOOKUP(G45,SCORE3!B:B,SCORE3!A:A)</f>
        <v>0</v>
      </c>
      <c r="I45" s="142"/>
      <c r="J45" s="143">
        <f>LOOKUP(I45,SCORE3!D:D,SCORE3!A:A)</f>
        <v>0</v>
      </c>
      <c r="K45" s="192"/>
      <c r="L45" s="166">
        <f>IF(LEN(AG!K45)=8,LOOKUP(SCORE3!N$2,SCORE3!E:E,SCORE3!A:A),LOOKUP(AG!K45,SCORE3!E:E,SCORE3!A:A))</f>
        <v>0</v>
      </c>
      <c r="M45" s="145"/>
      <c r="N45" s="144">
        <f>LOOKUP(M45,SCORE3!C:C,SCORE3!A:A)</f>
        <v>0</v>
      </c>
      <c r="O45" s="145"/>
      <c r="P45" s="144">
        <f>LOOKUP(O45,SCORE3!K:K,SCORE3!L:L)</f>
        <v>0</v>
      </c>
      <c r="Q45" s="145"/>
      <c r="R45" s="141">
        <f>LOOKUP(Q45,SCORE3!H:H,SCORE3!G:G)</f>
        <v>0</v>
      </c>
      <c r="S45" s="145"/>
      <c r="T45" s="144">
        <f>LOOKUP(S45,SCORE3!I:I,SCORE3!G:G)</f>
        <v>0</v>
      </c>
      <c r="U45" s="140"/>
      <c r="V45" s="141">
        <f>LOOKUP(U45,SCORE3!J:J,SCORE3!G:G)</f>
        <v>0</v>
      </c>
      <c r="W45" s="240">
        <f t="shared" si="0"/>
        <v>0</v>
      </c>
    </row>
    <row r="46" spans="2:23" ht="20.100000000000001" customHeight="1" x14ac:dyDescent="0.25">
      <c r="B46" s="120">
        <v>38</v>
      </c>
      <c r="C46" s="104"/>
      <c r="D46" s="55"/>
      <c r="E46" s="55"/>
      <c r="F46" s="162"/>
      <c r="G46" s="140"/>
      <c r="H46" s="141">
        <f>LOOKUP(G46,SCORE3!B:B,SCORE3!A:A)</f>
        <v>0</v>
      </c>
      <c r="I46" s="142"/>
      <c r="J46" s="143">
        <f>LOOKUP(I46,SCORE3!D:D,SCORE3!A:A)</f>
        <v>0</v>
      </c>
      <c r="K46" s="192"/>
      <c r="L46" s="166">
        <f>IF(LEN(AG!K46)=8,LOOKUP(SCORE3!N$2,SCORE3!E:E,SCORE3!A:A),LOOKUP(AG!K46,SCORE3!E:E,SCORE3!A:A))</f>
        <v>0</v>
      </c>
      <c r="M46" s="145"/>
      <c r="N46" s="144">
        <f>LOOKUP(M46,SCORE3!C:C,SCORE3!A:A)</f>
        <v>0</v>
      </c>
      <c r="O46" s="145"/>
      <c r="P46" s="144">
        <f>LOOKUP(O46,SCORE3!K:K,SCORE3!L:L)</f>
        <v>0</v>
      </c>
      <c r="Q46" s="145"/>
      <c r="R46" s="141">
        <f>LOOKUP(Q46,SCORE3!H:H,SCORE3!G:G)</f>
        <v>0</v>
      </c>
      <c r="S46" s="145"/>
      <c r="T46" s="144">
        <f>LOOKUP(S46,SCORE3!I:I,SCORE3!G:G)</f>
        <v>0</v>
      </c>
      <c r="U46" s="140"/>
      <c r="V46" s="141">
        <f>LOOKUP(U46,SCORE3!J:J,SCORE3!G:G)</f>
        <v>0</v>
      </c>
      <c r="W46" s="240">
        <f t="shared" si="0"/>
        <v>0</v>
      </c>
    </row>
    <row r="47" spans="2:23" ht="20.100000000000001" customHeight="1" x14ac:dyDescent="0.25">
      <c r="B47" s="120">
        <v>39</v>
      </c>
      <c r="C47" s="160"/>
      <c r="D47" s="108"/>
      <c r="E47" s="108"/>
      <c r="F47" s="163"/>
      <c r="G47" s="140"/>
      <c r="H47" s="141">
        <f>LOOKUP(G47,SCORE3!B:B,SCORE3!A:A)</f>
        <v>0</v>
      </c>
      <c r="I47" s="142"/>
      <c r="J47" s="143">
        <f>LOOKUP(I47,SCORE3!D:D,SCORE3!A:A)</f>
        <v>0</v>
      </c>
      <c r="K47" s="192"/>
      <c r="L47" s="166">
        <f>IF(LEN(AG!K47)=8,LOOKUP(SCORE3!N$2,SCORE3!E:E,SCORE3!A:A),LOOKUP(AG!K47,SCORE3!E:E,SCORE3!A:A))</f>
        <v>0</v>
      </c>
      <c r="M47" s="145"/>
      <c r="N47" s="144">
        <f>LOOKUP(M47,SCORE3!C:C,SCORE3!A:A)</f>
        <v>0</v>
      </c>
      <c r="O47" s="145"/>
      <c r="P47" s="144">
        <f>LOOKUP(O47,SCORE3!K:K,SCORE3!L:L)</f>
        <v>0</v>
      </c>
      <c r="Q47" s="145"/>
      <c r="R47" s="141">
        <f>LOOKUP(Q47,SCORE3!H:H,SCORE3!G:G)</f>
        <v>0</v>
      </c>
      <c r="S47" s="145"/>
      <c r="T47" s="144">
        <f>LOOKUP(S47,SCORE3!I:I,SCORE3!G:G)</f>
        <v>0</v>
      </c>
      <c r="U47" s="140"/>
      <c r="V47" s="141">
        <f>LOOKUP(U47,SCORE3!J:J,SCORE3!G:G)</f>
        <v>0</v>
      </c>
      <c r="W47" s="240">
        <f t="shared" si="0"/>
        <v>0</v>
      </c>
    </row>
    <row r="48" spans="2:23" ht="20.100000000000001" customHeight="1" x14ac:dyDescent="0.25">
      <c r="B48" s="120">
        <v>40</v>
      </c>
      <c r="C48" s="106"/>
      <c r="D48" s="108"/>
      <c r="E48" s="108"/>
      <c r="F48" s="164"/>
      <c r="G48" s="140"/>
      <c r="H48" s="141">
        <f>LOOKUP(G48,SCORE3!B:B,SCORE3!A:A)</f>
        <v>0</v>
      </c>
      <c r="I48" s="142"/>
      <c r="J48" s="143">
        <f>LOOKUP(I48,SCORE3!D:D,SCORE3!A:A)</f>
        <v>0</v>
      </c>
      <c r="K48" s="192"/>
      <c r="L48" s="166">
        <f>IF(LEN(AG!K48)=8,LOOKUP(SCORE3!N$2,SCORE3!E:E,SCORE3!A:A),LOOKUP(AG!K48,SCORE3!E:E,SCORE3!A:A))</f>
        <v>0</v>
      </c>
      <c r="M48" s="145"/>
      <c r="N48" s="144">
        <f>LOOKUP(M48,SCORE3!C:C,SCORE3!A:A)</f>
        <v>0</v>
      </c>
      <c r="O48" s="145"/>
      <c r="P48" s="144">
        <f>LOOKUP(O48,SCORE3!K:K,SCORE3!L:L)</f>
        <v>0</v>
      </c>
      <c r="Q48" s="145"/>
      <c r="R48" s="141">
        <f>LOOKUP(Q48,SCORE3!H:H,SCORE3!G:G)</f>
        <v>0</v>
      </c>
      <c r="S48" s="145"/>
      <c r="T48" s="144">
        <f>LOOKUP(S48,SCORE3!I:I,SCORE3!G:G)</f>
        <v>0</v>
      </c>
      <c r="U48" s="140"/>
      <c r="V48" s="141">
        <f>LOOKUP(U48,SCORE3!J:J,SCORE3!G:G)</f>
        <v>0</v>
      </c>
      <c r="W48" s="240">
        <f t="shared" si="0"/>
        <v>0</v>
      </c>
    </row>
    <row r="49" spans="2:23" ht="20.100000000000001" customHeight="1" x14ac:dyDescent="0.25">
      <c r="B49" s="120">
        <v>41</v>
      </c>
      <c r="C49" s="161"/>
      <c r="D49" s="109"/>
      <c r="E49" s="109"/>
      <c r="F49" s="162"/>
      <c r="G49" s="140"/>
      <c r="H49" s="141">
        <f>LOOKUP(G49,SCORE3!B:B,SCORE3!A:A)</f>
        <v>0</v>
      </c>
      <c r="I49" s="142"/>
      <c r="J49" s="143">
        <f>LOOKUP(I49,SCORE3!D:D,SCORE3!A:A)</f>
        <v>0</v>
      </c>
      <c r="K49" s="192"/>
      <c r="L49" s="166">
        <f>IF(LEN(AG!K49)=8,LOOKUP(SCORE3!N$2,SCORE3!E:E,SCORE3!A:A),LOOKUP(AG!K49,SCORE3!E:E,SCORE3!A:A))</f>
        <v>0</v>
      </c>
      <c r="M49" s="145"/>
      <c r="N49" s="144">
        <f>LOOKUP(M49,SCORE3!C:C,SCORE3!A:A)</f>
        <v>0</v>
      </c>
      <c r="O49" s="145"/>
      <c r="P49" s="144">
        <f>LOOKUP(O49,SCORE3!K:K,SCORE3!L:L)</f>
        <v>0</v>
      </c>
      <c r="Q49" s="145"/>
      <c r="R49" s="141">
        <f>LOOKUP(Q49,SCORE3!H:H,SCORE3!G:G)</f>
        <v>0</v>
      </c>
      <c r="S49" s="145"/>
      <c r="T49" s="144">
        <f>LOOKUP(S49,SCORE3!I:I,SCORE3!G:G)</f>
        <v>0</v>
      </c>
      <c r="U49" s="140"/>
      <c r="V49" s="141">
        <f>LOOKUP(U49,SCORE3!J:J,SCORE3!G:G)</f>
        <v>0</v>
      </c>
      <c r="W49" s="240">
        <f t="shared" si="0"/>
        <v>0</v>
      </c>
    </row>
    <row r="50" spans="2:23" ht="20.100000000000001" customHeight="1" x14ac:dyDescent="0.25">
      <c r="B50" s="120">
        <v>42</v>
      </c>
      <c r="C50" s="106"/>
      <c r="D50" s="108"/>
      <c r="E50" s="108"/>
      <c r="F50" s="106"/>
      <c r="G50" s="140"/>
      <c r="H50" s="141">
        <f>LOOKUP(G50,SCORE3!B:B,SCORE3!A:A)</f>
        <v>0</v>
      </c>
      <c r="I50" s="142"/>
      <c r="J50" s="143">
        <f>LOOKUP(I50,SCORE3!D:D,SCORE3!A:A)</f>
        <v>0</v>
      </c>
      <c r="K50" s="192"/>
      <c r="L50" s="166">
        <f>IF(LEN(AG!K50)=8,LOOKUP(SCORE3!N$2,SCORE3!E:E,SCORE3!A:A),LOOKUP(AG!K50,SCORE3!E:E,SCORE3!A:A))</f>
        <v>0</v>
      </c>
      <c r="M50" s="145"/>
      <c r="N50" s="144">
        <f>LOOKUP(M50,SCORE3!C:C,SCORE3!A:A)</f>
        <v>0</v>
      </c>
      <c r="O50" s="145"/>
      <c r="P50" s="144">
        <f>LOOKUP(O50,SCORE3!K:K,SCORE3!L:L)</f>
        <v>0</v>
      </c>
      <c r="Q50" s="145"/>
      <c r="R50" s="141">
        <f>LOOKUP(Q50,SCORE3!H:H,SCORE3!G:G)</f>
        <v>0</v>
      </c>
      <c r="S50" s="145"/>
      <c r="T50" s="144">
        <f>LOOKUP(S50,SCORE3!I:I,SCORE3!G:G)</f>
        <v>0</v>
      </c>
      <c r="U50" s="140"/>
      <c r="V50" s="141">
        <f>LOOKUP(U50,SCORE3!J:J,SCORE3!G:G)</f>
        <v>0</v>
      </c>
      <c r="W50" s="240">
        <f t="shared" si="0"/>
        <v>0</v>
      </c>
    </row>
    <row r="51" spans="2:23" ht="20.100000000000001" customHeight="1" x14ac:dyDescent="0.25">
      <c r="B51" s="120">
        <v>43</v>
      </c>
      <c r="C51" s="160"/>
      <c r="D51" s="108"/>
      <c r="E51" s="108"/>
      <c r="F51" s="163"/>
      <c r="G51" s="140"/>
      <c r="H51" s="141">
        <f>LOOKUP(G51,SCORE3!B:B,SCORE3!A:A)</f>
        <v>0</v>
      </c>
      <c r="I51" s="142"/>
      <c r="J51" s="143">
        <f>LOOKUP(I51,SCORE3!D:D,SCORE3!A:A)</f>
        <v>0</v>
      </c>
      <c r="K51" s="192"/>
      <c r="L51" s="166">
        <f>IF(LEN(AG!K51)=8,LOOKUP(SCORE3!N$2,SCORE3!E:E,SCORE3!A:A),LOOKUP(AG!K51,SCORE3!E:E,SCORE3!A:A))</f>
        <v>0</v>
      </c>
      <c r="M51" s="145"/>
      <c r="N51" s="144">
        <f>LOOKUP(M51,SCORE3!C:C,SCORE3!A:A)</f>
        <v>0</v>
      </c>
      <c r="O51" s="145"/>
      <c r="P51" s="144">
        <f>LOOKUP(O51,SCORE3!K:K,SCORE3!L:L)</f>
        <v>0</v>
      </c>
      <c r="Q51" s="145"/>
      <c r="R51" s="141">
        <f>LOOKUP(Q51,SCORE3!H:H,SCORE3!G:G)</f>
        <v>0</v>
      </c>
      <c r="S51" s="145"/>
      <c r="T51" s="144">
        <f>LOOKUP(S51,SCORE3!I:I,SCORE3!G:G)</f>
        <v>0</v>
      </c>
      <c r="U51" s="140"/>
      <c r="V51" s="141">
        <f>LOOKUP(U51,SCORE3!J:J,SCORE3!G:G)</f>
        <v>0</v>
      </c>
      <c r="W51" s="240">
        <f t="shared" si="0"/>
        <v>0</v>
      </c>
    </row>
    <row r="52" spans="2:23" ht="20.100000000000001" customHeight="1" x14ac:dyDescent="0.25">
      <c r="B52" s="120">
        <v>44</v>
      </c>
      <c r="C52" s="160"/>
      <c r="D52" s="108"/>
      <c r="E52" s="108"/>
      <c r="F52" s="163"/>
      <c r="G52" s="140"/>
      <c r="H52" s="141">
        <f>LOOKUP(G52,SCORE3!B:B,SCORE3!A:A)</f>
        <v>0</v>
      </c>
      <c r="I52" s="142"/>
      <c r="J52" s="143">
        <f>LOOKUP(I52,SCORE3!D:D,SCORE3!A:A)</f>
        <v>0</v>
      </c>
      <c r="K52" s="192"/>
      <c r="L52" s="166">
        <f>IF(LEN(AG!K52)=8,LOOKUP(SCORE3!N$2,SCORE3!E:E,SCORE3!A:A),LOOKUP(AG!K52,SCORE3!E:E,SCORE3!A:A))</f>
        <v>0</v>
      </c>
      <c r="M52" s="145"/>
      <c r="N52" s="144">
        <f>LOOKUP(M52,SCORE3!C:C,SCORE3!A:A)</f>
        <v>0</v>
      </c>
      <c r="O52" s="145"/>
      <c r="P52" s="144">
        <f>LOOKUP(O52,SCORE3!K:K,SCORE3!L:L)</f>
        <v>0</v>
      </c>
      <c r="Q52" s="145"/>
      <c r="R52" s="141">
        <f>LOOKUP(Q52,SCORE3!H:H,SCORE3!G:G)</f>
        <v>0</v>
      </c>
      <c r="S52" s="145"/>
      <c r="T52" s="144">
        <f>LOOKUP(S52,SCORE3!I:I,SCORE3!G:G)</f>
        <v>0</v>
      </c>
      <c r="U52" s="140"/>
      <c r="V52" s="141">
        <f>LOOKUP(U52,SCORE3!J:J,SCORE3!G:G)</f>
        <v>0</v>
      </c>
      <c r="W52" s="240">
        <f t="shared" si="0"/>
        <v>0</v>
      </c>
    </row>
    <row r="53" spans="2:23" ht="20.100000000000001" customHeight="1" x14ac:dyDescent="0.25">
      <c r="B53" s="120">
        <v>45</v>
      </c>
      <c r="C53" s="106"/>
      <c r="D53" s="108"/>
      <c r="E53" s="108"/>
      <c r="F53" s="164"/>
      <c r="G53" s="140"/>
      <c r="H53" s="141">
        <f>LOOKUP(G53,SCORE3!B:B,SCORE3!A:A)</f>
        <v>0</v>
      </c>
      <c r="I53" s="142"/>
      <c r="J53" s="143">
        <f>LOOKUP(I53,SCORE3!D:D,SCORE3!A:A)</f>
        <v>0</v>
      </c>
      <c r="K53" s="192"/>
      <c r="L53" s="166">
        <f>IF(LEN(AG!K53)=8,LOOKUP(SCORE3!N$2,SCORE3!E:E,SCORE3!A:A),LOOKUP(AG!K53,SCORE3!E:E,SCORE3!A:A))</f>
        <v>0</v>
      </c>
      <c r="M53" s="145"/>
      <c r="N53" s="144">
        <f>LOOKUP(M53,SCORE3!C:C,SCORE3!A:A)</f>
        <v>0</v>
      </c>
      <c r="O53" s="145"/>
      <c r="P53" s="144">
        <f>LOOKUP(O53,SCORE3!K:K,SCORE3!L:L)</f>
        <v>0</v>
      </c>
      <c r="Q53" s="145"/>
      <c r="R53" s="141">
        <f>LOOKUP(Q53,SCORE3!H:H,SCORE3!G:G)</f>
        <v>0</v>
      </c>
      <c r="S53" s="145"/>
      <c r="T53" s="144">
        <f>LOOKUP(S53,SCORE3!I:I,SCORE3!G:G)</f>
        <v>0</v>
      </c>
      <c r="U53" s="140"/>
      <c r="V53" s="141">
        <f>LOOKUP(U53,SCORE3!J:J,SCORE3!G:G)</f>
        <v>0</v>
      </c>
      <c r="W53" s="240">
        <f t="shared" si="0"/>
        <v>0</v>
      </c>
    </row>
    <row r="54" spans="2:23" ht="20.100000000000001" customHeight="1" x14ac:dyDescent="0.25">
      <c r="B54" s="120">
        <v>46</v>
      </c>
      <c r="C54" s="161"/>
      <c r="D54" s="109"/>
      <c r="E54" s="109"/>
      <c r="F54" s="162"/>
      <c r="G54" s="140"/>
      <c r="H54" s="141">
        <f>LOOKUP(G54,SCORE3!B:B,SCORE3!A:A)</f>
        <v>0</v>
      </c>
      <c r="I54" s="142"/>
      <c r="J54" s="143">
        <f>LOOKUP(I54,SCORE3!D:D,SCORE3!A:A)</f>
        <v>0</v>
      </c>
      <c r="K54" s="192"/>
      <c r="L54" s="166">
        <f>IF(LEN(AG!K54)=8,LOOKUP(SCORE3!N$2,SCORE3!E:E,SCORE3!A:A),LOOKUP(AG!K54,SCORE3!E:E,SCORE3!A:A))</f>
        <v>0</v>
      </c>
      <c r="M54" s="145"/>
      <c r="N54" s="144">
        <f>LOOKUP(M54,SCORE3!C:C,SCORE3!A:A)</f>
        <v>0</v>
      </c>
      <c r="O54" s="145"/>
      <c r="P54" s="144">
        <f>LOOKUP(O54,SCORE3!K:K,SCORE3!L:L)</f>
        <v>0</v>
      </c>
      <c r="Q54" s="145"/>
      <c r="R54" s="141">
        <f>LOOKUP(Q54,SCORE3!H:H,SCORE3!G:G)</f>
        <v>0</v>
      </c>
      <c r="S54" s="145"/>
      <c r="T54" s="144">
        <f>LOOKUP(S54,SCORE3!I:I,SCORE3!G:G)</f>
        <v>0</v>
      </c>
      <c r="U54" s="140"/>
      <c r="V54" s="141">
        <f>LOOKUP(U54,SCORE3!J:J,SCORE3!G:G)</f>
        <v>0</v>
      </c>
      <c r="W54" s="240">
        <f t="shared" si="0"/>
        <v>0</v>
      </c>
    </row>
    <row r="55" spans="2:23" ht="20.100000000000001" customHeight="1" x14ac:dyDescent="0.25">
      <c r="B55" s="120">
        <v>47</v>
      </c>
      <c r="C55" s="106"/>
      <c r="D55" s="108"/>
      <c r="E55" s="108"/>
      <c r="F55" s="106"/>
      <c r="G55" s="140"/>
      <c r="H55" s="141">
        <f>LOOKUP(G55,SCORE3!B:B,SCORE3!A:A)</f>
        <v>0</v>
      </c>
      <c r="I55" s="142"/>
      <c r="J55" s="143">
        <f>LOOKUP(I55,SCORE3!D:D,SCORE3!A:A)</f>
        <v>0</v>
      </c>
      <c r="K55" s="192"/>
      <c r="L55" s="166">
        <f>IF(LEN(AG!K55)=8,LOOKUP(SCORE3!N$2,SCORE3!E:E,SCORE3!A:A),LOOKUP(AG!K55,SCORE3!E:E,SCORE3!A:A))</f>
        <v>0</v>
      </c>
      <c r="M55" s="145"/>
      <c r="N55" s="144">
        <f>LOOKUP(M55,SCORE3!C:C,SCORE3!A:A)</f>
        <v>0</v>
      </c>
      <c r="O55" s="145"/>
      <c r="P55" s="144">
        <f>LOOKUP(O55,SCORE3!K:K,SCORE3!L:L)</f>
        <v>0</v>
      </c>
      <c r="Q55" s="145"/>
      <c r="R55" s="141">
        <f>LOOKUP(Q55,SCORE3!H:H,SCORE3!G:G)</f>
        <v>0</v>
      </c>
      <c r="S55" s="145"/>
      <c r="T55" s="144">
        <f>LOOKUP(S55,SCORE3!I:I,SCORE3!G:G)</f>
        <v>0</v>
      </c>
      <c r="U55" s="140"/>
      <c r="V55" s="141">
        <f>LOOKUP(U55,SCORE3!J:J,SCORE3!G:G)</f>
        <v>0</v>
      </c>
      <c r="W55" s="240">
        <f t="shared" si="0"/>
        <v>0</v>
      </c>
    </row>
    <row r="56" spans="2:23" ht="20.100000000000001" customHeight="1" x14ac:dyDescent="0.25">
      <c r="B56" s="120">
        <v>48</v>
      </c>
      <c r="C56" s="160"/>
      <c r="D56" s="108"/>
      <c r="E56" s="108"/>
      <c r="F56" s="163"/>
      <c r="G56" s="140"/>
      <c r="H56" s="141">
        <f>LOOKUP(G56,SCORE3!B:B,SCORE3!A:A)</f>
        <v>0</v>
      </c>
      <c r="I56" s="142"/>
      <c r="J56" s="143">
        <f>LOOKUP(I56,SCORE3!D:D,SCORE3!A:A)</f>
        <v>0</v>
      </c>
      <c r="K56" s="192"/>
      <c r="L56" s="166">
        <f>IF(LEN(AG!K56)=8,LOOKUP(SCORE3!N$2,SCORE3!E:E,SCORE3!A:A),LOOKUP(AG!K56,SCORE3!E:E,SCORE3!A:A))</f>
        <v>0</v>
      </c>
      <c r="M56" s="145"/>
      <c r="N56" s="144">
        <f>LOOKUP(M56,SCORE3!C:C,SCORE3!A:A)</f>
        <v>0</v>
      </c>
      <c r="O56" s="145"/>
      <c r="P56" s="144">
        <f>LOOKUP(O56,SCORE3!K:K,SCORE3!L:L)</f>
        <v>0</v>
      </c>
      <c r="Q56" s="145"/>
      <c r="R56" s="141">
        <f>LOOKUP(Q56,SCORE3!H:H,SCORE3!G:G)</f>
        <v>0</v>
      </c>
      <c r="S56" s="145"/>
      <c r="T56" s="144">
        <f>LOOKUP(S56,SCORE3!I:I,SCORE3!G:G)</f>
        <v>0</v>
      </c>
      <c r="U56" s="140"/>
      <c r="V56" s="141">
        <f>LOOKUP(U56,SCORE3!J:J,SCORE3!G:G)</f>
        <v>0</v>
      </c>
      <c r="W56" s="240">
        <f t="shared" si="0"/>
        <v>0</v>
      </c>
    </row>
    <row r="57" spans="2:23" ht="20.100000000000001" customHeight="1" x14ac:dyDescent="0.25">
      <c r="B57" s="120">
        <v>49</v>
      </c>
      <c r="C57" s="160"/>
      <c r="D57" s="108"/>
      <c r="E57" s="108"/>
      <c r="F57" s="163"/>
      <c r="G57" s="140"/>
      <c r="H57" s="141">
        <f>LOOKUP(G57,SCORE3!B:B,SCORE3!A:A)</f>
        <v>0</v>
      </c>
      <c r="I57" s="142"/>
      <c r="J57" s="143">
        <f>LOOKUP(I57,SCORE3!D:D,SCORE3!A:A)</f>
        <v>0</v>
      </c>
      <c r="K57" s="192"/>
      <c r="L57" s="166">
        <f>IF(LEN(AG!K57)=8,LOOKUP(SCORE3!N$2,SCORE3!E:E,SCORE3!A:A),LOOKUP(AG!K57,SCORE3!E:E,SCORE3!A:A))</f>
        <v>0</v>
      </c>
      <c r="M57" s="145"/>
      <c r="N57" s="144">
        <f>LOOKUP(M57,SCORE3!C:C,SCORE3!A:A)</f>
        <v>0</v>
      </c>
      <c r="O57" s="145"/>
      <c r="P57" s="144">
        <f>LOOKUP(O57,SCORE3!K:K,SCORE3!L:L)</f>
        <v>0</v>
      </c>
      <c r="Q57" s="145"/>
      <c r="R57" s="141">
        <f>LOOKUP(Q57,SCORE3!H:H,SCORE3!G:G)</f>
        <v>0</v>
      </c>
      <c r="S57" s="145"/>
      <c r="T57" s="144">
        <f>LOOKUP(S57,SCORE3!I:I,SCORE3!G:G)</f>
        <v>0</v>
      </c>
      <c r="U57" s="140"/>
      <c r="V57" s="141">
        <f>LOOKUP(U57,SCORE3!J:J,SCORE3!G:G)</f>
        <v>0</v>
      </c>
      <c r="W57" s="240">
        <f t="shared" si="0"/>
        <v>0</v>
      </c>
    </row>
    <row r="58" spans="2:23" ht="20.100000000000001" customHeight="1" x14ac:dyDescent="0.25">
      <c r="B58" s="120">
        <v>50</v>
      </c>
      <c r="C58" s="106"/>
      <c r="D58" s="108"/>
      <c r="E58" s="108"/>
      <c r="F58" s="164"/>
      <c r="G58" s="140"/>
      <c r="H58" s="141">
        <f>LOOKUP(G58,SCORE3!B:B,SCORE3!A:A)</f>
        <v>0</v>
      </c>
      <c r="I58" s="142"/>
      <c r="J58" s="143">
        <f>LOOKUP(I58,SCORE3!D:D,SCORE3!A:A)</f>
        <v>0</v>
      </c>
      <c r="K58" s="192"/>
      <c r="L58" s="166">
        <f>IF(LEN(AG!K58)=8,LOOKUP(SCORE3!N$2,SCORE3!E:E,SCORE3!A:A),LOOKUP(AG!K58,SCORE3!E:E,SCORE3!A:A))</f>
        <v>0</v>
      </c>
      <c r="M58" s="145"/>
      <c r="N58" s="144">
        <f>LOOKUP(M58,SCORE3!C:C,SCORE3!A:A)</f>
        <v>0</v>
      </c>
      <c r="O58" s="145"/>
      <c r="P58" s="144">
        <f>LOOKUP(O58,SCORE3!K:K,SCORE3!L:L)</f>
        <v>0</v>
      </c>
      <c r="Q58" s="145"/>
      <c r="R58" s="141">
        <f>LOOKUP(Q58,SCORE3!H:H,SCORE3!G:G)</f>
        <v>0</v>
      </c>
      <c r="S58" s="145"/>
      <c r="T58" s="144">
        <f>LOOKUP(S58,SCORE3!I:I,SCORE3!G:G)</f>
        <v>0</v>
      </c>
      <c r="U58" s="140"/>
      <c r="V58" s="141">
        <f>LOOKUP(U58,SCORE3!J:J,SCORE3!G:G)</f>
        <v>0</v>
      </c>
      <c r="W58" s="240">
        <f t="shared" si="0"/>
        <v>0</v>
      </c>
    </row>
    <row r="59" spans="2:23" ht="20.100000000000001" customHeight="1" x14ac:dyDescent="0.25">
      <c r="B59" s="120">
        <v>51</v>
      </c>
      <c r="C59" s="161"/>
      <c r="D59" s="109"/>
      <c r="E59" s="109"/>
      <c r="F59" s="162"/>
      <c r="G59" s="140"/>
      <c r="H59" s="141">
        <f>LOOKUP(G59,SCORE3!B:B,SCORE3!A:A)</f>
        <v>0</v>
      </c>
      <c r="I59" s="142"/>
      <c r="J59" s="143">
        <f>LOOKUP(I59,SCORE3!D:D,SCORE3!A:A)</f>
        <v>0</v>
      </c>
      <c r="K59" s="192"/>
      <c r="L59" s="166">
        <f>IF(LEN(AG!K59)=8,LOOKUP(SCORE3!N$2,SCORE3!E:E,SCORE3!A:A),LOOKUP(AG!K59,SCORE3!E:E,SCORE3!A:A))</f>
        <v>0</v>
      </c>
      <c r="M59" s="145"/>
      <c r="N59" s="144">
        <f>LOOKUP(M59,SCORE3!C:C,SCORE3!A:A)</f>
        <v>0</v>
      </c>
      <c r="O59" s="145"/>
      <c r="P59" s="144">
        <f>LOOKUP(O59,SCORE3!K:K,SCORE3!L:L)</f>
        <v>0</v>
      </c>
      <c r="Q59" s="145"/>
      <c r="R59" s="141">
        <f>LOOKUP(Q59,SCORE3!H:H,SCORE3!G:G)</f>
        <v>0</v>
      </c>
      <c r="S59" s="145"/>
      <c r="T59" s="144">
        <f>LOOKUP(S59,SCORE3!I:I,SCORE3!G:G)</f>
        <v>0</v>
      </c>
      <c r="U59" s="140"/>
      <c r="V59" s="141">
        <f>LOOKUP(U59,SCORE3!J:J,SCORE3!G:G)</f>
        <v>0</v>
      </c>
      <c r="W59" s="240">
        <f t="shared" si="0"/>
        <v>0</v>
      </c>
    </row>
    <row r="60" spans="2:23" ht="20.100000000000001" customHeight="1" x14ac:dyDescent="0.25">
      <c r="B60" s="120">
        <v>52</v>
      </c>
      <c r="C60" s="106"/>
      <c r="D60" s="108"/>
      <c r="E60" s="108"/>
      <c r="F60" s="106"/>
      <c r="G60" s="140"/>
      <c r="H60" s="141">
        <f>LOOKUP(G60,SCORE3!B:B,SCORE3!A:A)</f>
        <v>0</v>
      </c>
      <c r="I60" s="142"/>
      <c r="J60" s="143">
        <f>LOOKUP(I60,SCORE3!D:D,SCORE3!A:A)</f>
        <v>0</v>
      </c>
      <c r="K60" s="192"/>
      <c r="L60" s="166">
        <f>IF(LEN(AG!K60)=8,LOOKUP(SCORE3!N$2,SCORE3!E:E,SCORE3!A:A),LOOKUP(AG!K60,SCORE3!E:E,SCORE3!A:A))</f>
        <v>0</v>
      </c>
      <c r="M60" s="145"/>
      <c r="N60" s="144">
        <f>LOOKUP(M60,SCORE3!C:C,SCORE3!A:A)</f>
        <v>0</v>
      </c>
      <c r="O60" s="145"/>
      <c r="P60" s="144">
        <f>LOOKUP(O60,SCORE3!K:K,SCORE3!L:L)</f>
        <v>0</v>
      </c>
      <c r="Q60" s="145"/>
      <c r="R60" s="141">
        <f>LOOKUP(Q60,SCORE3!H:H,SCORE3!G:G)</f>
        <v>0</v>
      </c>
      <c r="S60" s="145"/>
      <c r="T60" s="144">
        <f>LOOKUP(S60,SCORE3!I:I,SCORE3!G:G)</f>
        <v>0</v>
      </c>
      <c r="U60" s="140"/>
      <c r="V60" s="141">
        <f>LOOKUP(U60,SCORE3!J:J,SCORE3!G:G)</f>
        <v>0</v>
      </c>
      <c r="W60" s="240">
        <f t="shared" si="0"/>
        <v>0</v>
      </c>
    </row>
    <row r="61" spans="2:23" ht="20.100000000000001" customHeight="1" x14ac:dyDescent="0.25">
      <c r="B61" s="120">
        <v>53</v>
      </c>
      <c r="C61" s="160"/>
      <c r="D61" s="108"/>
      <c r="E61" s="108"/>
      <c r="F61" s="163"/>
      <c r="G61" s="140"/>
      <c r="H61" s="141">
        <f>LOOKUP(G61,SCORE3!B:B,SCORE3!A:A)</f>
        <v>0</v>
      </c>
      <c r="I61" s="142"/>
      <c r="J61" s="143">
        <f>LOOKUP(I61,SCORE3!D:D,SCORE3!A:A)</f>
        <v>0</v>
      </c>
      <c r="K61" s="192"/>
      <c r="L61" s="166">
        <f>IF(LEN(AG!K61)=8,LOOKUP(SCORE3!N$2,SCORE3!E:E,SCORE3!A:A),LOOKUP(AG!K61,SCORE3!E:E,SCORE3!A:A))</f>
        <v>0</v>
      </c>
      <c r="M61" s="145"/>
      <c r="N61" s="144">
        <f>LOOKUP(M61,SCORE3!C:C,SCORE3!A:A)</f>
        <v>0</v>
      </c>
      <c r="O61" s="145"/>
      <c r="P61" s="144">
        <f>LOOKUP(O61,SCORE3!K:K,SCORE3!L:L)</f>
        <v>0</v>
      </c>
      <c r="Q61" s="145"/>
      <c r="R61" s="141">
        <f>LOOKUP(Q61,SCORE3!H:H,SCORE3!G:G)</f>
        <v>0</v>
      </c>
      <c r="S61" s="145"/>
      <c r="T61" s="144">
        <f>LOOKUP(S61,SCORE3!I:I,SCORE3!G:G)</f>
        <v>0</v>
      </c>
      <c r="U61" s="140"/>
      <c r="V61" s="141">
        <f>LOOKUP(U61,SCORE3!J:J,SCORE3!G:G)</f>
        <v>0</v>
      </c>
      <c r="W61" s="240">
        <f t="shared" si="0"/>
        <v>0</v>
      </c>
    </row>
    <row r="62" spans="2:23" ht="20.100000000000001" customHeight="1" x14ac:dyDescent="0.25">
      <c r="B62" s="120">
        <v>54</v>
      </c>
      <c r="C62" s="160"/>
      <c r="D62" s="108"/>
      <c r="E62" s="108"/>
      <c r="F62" s="163"/>
      <c r="G62" s="140"/>
      <c r="H62" s="141">
        <f>LOOKUP(G62,SCORE3!B:B,SCORE3!A:A)</f>
        <v>0</v>
      </c>
      <c r="I62" s="142"/>
      <c r="J62" s="143">
        <f>LOOKUP(I62,SCORE3!D:D,SCORE3!A:A)</f>
        <v>0</v>
      </c>
      <c r="K62" s="192"/>
      <c r="L62" s="166">
        <f>IF(LEN(AG!K62)=8,LOOKUP(SCORE3!N$2,SCORE3!E:E,SCORE3!A:A),LOOKUP(AG!K62,SCORE3!E:E,SCORE3!A:A))</f>
        <v>0</v>
      </c>
      <c r="M62" s="145"/>
      <c r="N62" s="144">
        <f>LOOKUP(M62,SCORE3!C:C,SCORE3!A:A)</f>
        <v>0</v>
      </c>
      <c r="O62" s="145"/>
      <c r="P62" s="144">
        <f>LOOKUP(O62,SCORE3!K:K,SCORE3!L:L)</f>
        <v>0</v>
      </c>
      <c r="Q62" s="145"/>
      <c r="R62" s="141">
        <f>LOOKUP(Q62,SCORE3!H:H,SCORE3!G:G)</f>
        <v>0</v>
      </c>
      <c r="S62" s="145"/>
      <c r="T62" s="144">
        <f>LOOKUP(S62,SCORE3!I:I,SCORE3!G:G)</f>
        <v>0</v>
      </c>
      <c r="U62" s="140"/>
      <c r="V62" s="141">
        <f>LOOKUP(U62,SCORE3!J:J,SCORE3!G:G)</f>
        <v>0</v>
      </c>
      <c r="W62" s="240">
        <f t="shared" si="0"/>
        <v>0</v>
      </c>
    </row>
    <row r="63" spans="2:23" ht="20.100000000000001" customHeight="1" x14ac:dyDescent="0.25">
      <c r="B63" s="120">
        <v>55</v>
      </c>
      <c r="C63" s="106"/>
      <c r="D63" s="108"/>
      <c r="E63" s="108"/>
      <c r="F63" s="164"/>
      <c r="G63" s="140"/>
      <c r="H63" s="141">
        <f>LOOKUP(G63,SCORE3!B:B,SCORE3!A:A)</f>
        <v>0</v>
      </c>
      <c r="I63" s="142"/>
      <c r="J63" s="143">
        <f>LOOKUP(I63,SCORE3!D:D,SCORE3!A:A)</f>
        <v>0</v>
      </c>
      <c r="K63" s="192"/>
      <c r="L63" s="166">
        <f>IF(LEN(AG!K63)=8,LOOKUP(SCORE3!N$2,SCORE3!E:E,SCORE3!A:A),LOOKUP(AG!K63,SCORE3!E:E,SCORE3!A:A))</f>
        <v>0</v>
      </c>
      <c r="M63" s="145"/>
      <c r="N63" s="144">
        <f>LOOKUP(M63,SCORE3!C:C,SCORE3!A:A)</f>
        <v>0</v>
      </c>
      <c r="O63" s="145"/>
      <c r="P63" s="144">
        <f>LOOKUP(O63,SCORE3!K:K,SCORE3!L:L)</f>
        <v>0</v>
      </c>
      <c r="Q63" s="145"/>
      <c r="R63" s="141">
        <f>LOOKUP(Q63,SCORE3!H:H,SCORE3!G:G)</f>
        <v>0</v>
      </c>
      <c r="S63" s="145"/>
      <c r="T63" s="144">
        <f>LOOKUP(S63,SCORE3!I:I,SCORE3!G:G)</f>
        <v>0</v>
      </c>
      <c r="U63" s="140"/>
      <c r="V63" s="141">
        <f>LOOKUP(U63,SCORE3!J:J,SCORE3!G:G)</f>
        <v>0</v>
      </c>
      <c r="W63" s="240">
        <f t="shared" si="0"/>
        <v>0</v>
      </c>
    </row>
    <row r="64" spans="2:23" ht="20.100000000000001" customHeight="1" x14ac:dyDescent="0.25">
      <c r="B64" s="120">
        <v>56</v>
      </c>
      <c r="C64" s="161"/>
      <c r="D64" s="109"/>
      <c r="E64" s="109"/>
      <c r="F64" s="162"/>
      <c r="G64" s="140"/>
      <c r="H64" s="141">
        <f>LOOKUP(G64,SCORE3!B:B,SCORE3!A:A)</f>
        <v>0</v>
      </c>
      <c r="I64" s="142"/>
      <c r="J64" s="143">
        <f>LOOKUP(I64,SCORE3!D:D,SCORE3!A:A)</f>
        <v>0</v>
      </c>
      <c r="K64" s="192"/>
      <c r="L64" s="166">
        <f>IF(LEN(AG!K64)=8,LOOKUP(SCORE3!N$2,SCORE3!E:E,SCORE3!A:A),LOOKUP(AG!K64,SCORE3!E:E,SCORE3!A:A))</f>
        <v>0</v>
      </c>
      <c r="M64" s="145"/>
      <c r="N64" s="144">
        <f>LOOKUP(M64,SCORE3!C:C,SCORE3!A:A)</f>
        <v>0</v>
      </c>
      <c r="O64" s="145"/>
      <c r="P64" s="144">
        <f>LOOKUP(O64,SCORE3!K:K,SCORE3!L:L)</f>
        <v>0</v>
      </c>
      <c r="Q64" s="145"/>
      <c r="R64" s="141">
        <f>LOOKUP(Q64,SCORE3!H:H,SCORE3!G:G)</f>
        <v>0</v>
      </c>
      <c r="S64" s="145"/>
      <c r="T64" s="144">
        <f>LOOKUP(S64,SCORE3!I:I,SCORE3!G:G)</f>
        <v>0</v>
      </c>
      <c r="U64" s="140"/>
      <c r="V64" s="141">
        <f>LOOKUP(U64,SCORE3!J:J,SCORE3!G:G)</f>
        <v>0</v>
      </c>
      <c r="W64" s="240">
        <f t="shared" si="0"/>
        <v>0</v>
      </c>
    </row>
    <row r="65" spans="2:23" ht="20.100000000000001" customHeight="1" x14ac:dyDescent="0.25">
      <c r="B65" s="120">
        <v>57</v>
      </c>
      <c r="C65" s="106"/>
      <c r="D65" s="108"/>
      <c r="E65" s="108"/>
      <c r="F65" s="106"/>
      <c r="G65" s="140"/>
      <c r="H65" s="141">
        <f>LOOKUP(G65,SCORE3!B:B,SCORE3!A:A)</f>
        <v>0</v>
      </c>
      <c r="I65" s="142"/>
      <c r="J65" s="143">
        <f>LOOKUP(I65,SCORE3!D:D,SCORE3!A:A)</f>
        <v>0</v>
      </c>
      <c r="K65" s="192"/>
      <c r="L65" s="166">
        <f>IF(LEN(AG!K65)=8,LOOKUP(SCORE3!N$2,SCORE3!E:E,SCORE3!A:A),LOOKUP(AG!K65,SCORE3!E:E,SCORE3!A:A))</f>
        <v>0</v>
      </c>
      <c r="M65" s="145"/>
      <c r="N65" s="144">
        <f>LOOKUP(M65,SCORE3!C:C,SCORE3!A:A)</f>
        <v>0</v>
      </c>
      <c r="O65" s="145"/>
      <c r="P65" s="144">
        <f>LOOKUP(O65,SCORE3!K:K,SCORE3!L:L)</f>
        <v>0</v>
      </c>
      <c r="Q65" s="145"/>
      <c r="R65" s="141">
        <f>LOOKUP(Q65,SCORE3!H:H,SCORE3!G:G)</f>
        <v>0</v>
      </c>
      <c r="S65" s="145"/>
      <c r="T65" s="144">
        <f>LOOKUP(S65,SCORE3!I:I,SCORE3!G:G)</f>
        <v>0</v>
      </c>
      <c r="U65" s="140"/>
      <c r="V65" s="141">
        <f>LOOKUP(U65,SCORE3!J:J,SCORE3!G:G)</f>
        <v>0</v>
      </c>
      <c r="W65" s="240">
        <f t="shared" si="0"/>
        <v>0</v>
      </c>
    </row>
    <row r="66" spans="2:23" ht="20.100000000000001" customHeight="1" x14ac:dyDescent="0.25">
      <c r="B66" s="120">
        <v>58</v>
      </c>
      <c r="C66" s="160"/>
      <c r="D66" s="108"/>
      <c r="E66" s="108"/>
      <c r="F66" s="163"/>
      <c r="G66" s="140"/>
      <c r="H66" s="141">
        <f>LOOKUP(G66,SCORE3!B:B,SCORE3!A:A)</f>
        <v>0</v>
      </c>
      <c r="I66" s="142"/>
      <c r="J66" s="143">
        <f>LOOKUP(I66,SCORE3!D:D,SCORE3!A:A)</f>
        <v>0</v>
      </c>
      <c r="K66" s="192"/>
      <c r="L66" s="166">
        <f>IF(LEN(AG!K66)=8,LOOKUP(SCORE3!N$2,SCORE3!E:E,SCORE3!A:A),LOOKUP(AG!K66,SCORE3!E:E,SCORE3!A:A))</f>
        <v>0</v>
      </c>
      <c r="M66" s="145"/>
      <c r="N66" s="144">
        <f>LOOKUP(M66,SCORE3!C:C,SCORE3!A:A)</f>
        <v>0</v>
      </c>
      <c r="O66" s="145"/>
      <c r="P66" s="144">
        <f>LOOKUP(O66,SCORE3!K:K,SCORE3!L:L)</f>
        <v>0</v>
      </c>
      <c r="Q66" s="145"/>
      <c r="R66" s="141">
        <f>LOOKUP(Q66,SCORE3!H:H,SCORE3!G:G)</f>
        <v>0</v>
      </c>
      <c r="S66" s="145"/>
      <c r="T66" s="144">
        <f>LOOKUP(S66,SCORE3!I:I,SCORE3!G:G)</f>
        <v>0</v>
      </c>
      <c r="U66" s="140"/>
      <c r="V66" s="141">
        <f>LOOKUP(U66,SCORE3!J:J,SCORE3!G:G)</f>
        <v>0</v>
      </c>
      <c r="W66" s="240">
        <f t="shared" si="0"/>
        <v>0</v>
      </c>
    </row>
    <row r="67" spans="2:23" ht="20.100000000000001" customHeight="1" x14ac:dyDescent="0.25">
      <c r="B67" s="120">
        <v>59</v>
      </c>
      <c r="C67" s="160"/>
      <c r="D67" s="108"/>
      <c r="E67" s="108"/>
      <c r="F67" s="163"/>
      <c r="G67" s="140"/>
      <c r="H67" s="141">
        <f>LOOKUP(G67,SCORE3!B:B,SCORE3!A:A)</f>
        <v>0</v>
      </c>
      <c r="I67" s="142"/>
      <c r="J67" s="143">
        <f>LOOKUP(I67,SCORE3!D:D,SCORE3!A:A)</f>
        <v>0</v>
      </c>
      <c r="K67" s="192"/>
      <c r="L67" s="166">
        <f>IF(LEN(AG!K67)=8,LOOKUP(SCORE3!N$2,SCORE3!E:E,SCORE3!A:A),LOOKUP(AG!K67,SCORE3!E:E,SCORE3!A:A))</f>
        <v>0</v>
      </c>
      <c r="M67" s="145"/>
      <c r="N67" s="144">
        <f>LOOKUP(M67,SCORE3!C:C,SCORE3!A:A)</f>
        <v>0</v>
      </c>
      <c r="O67" s="145"/>
      <c r="P67" s="144">
        <f>LOOKUP(O67,SCORE3!K:K,SCORE3!L:L)</f>
        <v>0</v>
      </c>
      <c r="Q67" s="145"/>
      <c r="R67" s="141">
        <f>LOOKUP(Q67,SCORE3!H:H,SCORE3!G:G)</f>
        <v>0</v>
      </c>
      <c r="S67" s="145"/>
      <c r="T67" s="144">
        <f>LOOKUP(S67,SCORE3!I:I,SCORE3!G:G)</f>
        <v>0</v>
      </c>
      <c r="U67" s="140"/>
      <c r="V67" s="141">
        <f>LOOKUP(U67,SCORE3!J:J,SCORE3!G:G)</f>
        <v>0</v>
      </c>
      <c r="W67" s="240">
        <f t="shared" si="0"/>
        <v>0</v>
      </c>
    </row>
    <row r="68" spans="2:23" ht="20.100000000000001" customHeight="1" x14ac:dyDescent="0.25">
      <c r="B68" s="120">
        <v>60</v>
      </c>
      <c r="C68" s="106"/>
      <c r="D68" s="108"/>
      <c r="E68" s="108"/>
      <c r="F68" s="164"/>
      <c r="G68" s="140"/>
      <c r="H68" s="141">
        <f>LOOKUP(G68,SCORE3!B:B,SCORE3!A:A)</f>
        <v>0</v>
      </c>
      <c r="I68" s="142"/>
      <c r="J68" s="143">
        <f>LOOKUP(I68,SCORE3!D:D,SCORE3!A:A)</f>
        <v>0</v>
      </c>
      <c r="K68" s="192"/>
      <c r="L68" s="166">
        <f>IF(LEN(AG!K68)=8,LOOKUP(SCORE3!N$2,SCORE3!E:E,SCORE3!A:A),LOOKUP(AG!K68,SCORE3!E:E,SCORE3!A:A))</f>
        <v>0</v>
      </c>
      <c r="M68" s="145"/>
      <c r="N68" s="144">
        <f>LOOKUP(M68,SCORE3!C:C,SCORE3!A:A)</f>
        <v>0</v>
      </c>
      <c r="O68" s="145"/>
      <c r="P68" s="144">
        <f>LOOKUP(O68,SCORE3!K:K,SCORE3!L:L)</f>
        <v>0</v>
      </c>
      <c r="Q68" s="145"/>
      <c r="R68" s="141">
        <f>LOOKUP(Q68,SCORE3!H:H,SCORE3!G:G)</f>
        <v>0</v>
      </c>
      <c r="S68" s="145"/>
      <c r="T68" s="144">
        <f>LOOKUP(S68,SCORE3!I:I,SCORE3!G:G)</f>
        <v>0</v>
      </c>
      <c r="U68" s="140"/>
      <c r="V68" s="141">
        <f>LOOKUP(U68,SCORE3!J:J,SCORE3!G:G)</f>
        <v>0</v>
      </c>
      <c r="W68" s="240">
        <f t="shared" si="0"/>
        <v>0</v>
      </c>
    </row>
    <row r="69" spans="2:23" ht="20.100000000000001" customHeight="1" x14ac:dyDescent="0.25">
      <c r="B69" s="120">
        <v>61</v>
      </c>
      <c r="C69" s="161"/>
      <c r="D69" s="109"/>
      <c r="E69" s="109"/>
      <c r="F69" s="162"/>
      <c r="G69" s="140"/>
      <c r="H69" s="141">
        <f>LOOKUP(G69,SCORE3!B:B,SCORE3!A:A)</f>
        <v>0</v>
      </c>
      <c r="I69" s="142"/>
      <c r="J69" s="143">
        <f>LOOKUP(I69,SCORE3!D:D,SCORE3!A:A)</f>
        <v>0</v>
      </c>
      <c r="K69" s="192"/>
      <c r="L69" s="166">
        <f>IF(LEN(AG!K69)=8,LOOKUP(SCORE3!N$2,SCORE3!E:E,SCORE3!A:A),LOOKUP(AG!K69,SCORE3!E:E,SCORE3!A:A))</f>
        <v>0</v>
      </c>
      <c r="M69" s="145"/>
      <c r="N69" s="144">
        <f>LOOKUP(M69,SCORE3!C:C,SCORE3!A:A)</f>
        <v>0</v>
      </c>
      <c r="O69" s="145"/>
      <c r="P69" s="144">
        <f>LOOKUP(O69,SCORE3!K:K,SCORE3!L:L)</f>
        <v>0</v>
      </c>
      <c r="Q69" s="145"/>
      <c r="R69" s="141">
        <f>LOOKUP(Q69,SCORE3!H:H,SCORE3!G:G)</f>
        <v>0</v>
      </c>
      <c r="S69" s="145"/>
      <c r="T69" s="144">
        <f>LOOKUP(S69,SCORE3!I:I,SCORE3!G:G)</f>
        <v>0</v>
      </c>
      <c r="U69" s="140"/>
      <c r="V69" s="141">
        <f>LOOKUP(U69,SCORE3!J:J,SCORE3!G:G)</f>
        <v>0</v>
      </c>
      <c r="W69" s="240">
        <f t="shared" si="0"/>
        <v>0</v>
      </c>
    </row>
    <row r="70" spans="2:23" ht="20.100000000000001" customHeight="1" x14ac:dyDescent="0.25">
      <c r="B70" s="120">
        <v>62</v>
      </c>
      <c r="C70" s="106"/>
      <c r="D70" s="108"/>
      <c r="E70" s="108"/>
      <c r="F70" s="106"/>
      <c r="G70" s="140"/>
      <c r="H70" s="141">
        <f>LOOKUP(G70,SCORE3!B:B,SCORE3!A:A)</f>
        <v>0</v>
      </c>
      <c r="I70" s="142"/>
      <c r="J70" s="143">
        <f>LOOKUP(I70,SCORE3!D:D,SCORE3!A:A)</f>
        <v>0</v>
      </c>
      <c r="K70" s="192"/>
      <c r="L70" s="166">
        <f>IF(LEN(AG!K70)=8,LOOKUP(SCORE3!N$2,SCORE3!E:E,SCORE3!A:A),LOOKUP(AG!K70,SCORE3!E:E,SCORE3!A:A))</f>
        <v>0</v>
      </c>
      <c r="M70" s="145"/>
      <c r="N70" s="144">
        <f>LOOKUP(M70,SCORE3!C:C,SCORE3!A:A)</f>
        <v>0</v>
      </c>
      <c r="O70" s="145"/>
      <c r="P70" s="144">
        <f>LOOKUP(O70,SCORE3!K:K,SCORE3!L:L)</f>
        <v>0</v>
      </c>
      <c r="Q70" s="145"/>
      <c r="R70" s="141">
        <f>LOOKUP(Q70,SCORE3!H:H,SCORE3!G:G)</f>
        <v>0</v>
      </c>
      <c r="S70" s="145"/>
      <c r="T70" s="144">
        <f>LOOKUP(S70,SCORE3!I:I,SCORE3!G:G)</f>
        <v>0</v>
      </c>
      <c r="U70" s="140"/>
      <c r="V70" s="141">
        <f>LOOKUP(U70,SCORE3!J:J,SCORE3!G:G)</f>
        <v>0</v>
      </c>
      <c r="W70" s="240">
        <f t="shared" si="0"/>
        <v>0</v>
      </c>
    </row>
    <row r="71" spans="2:23" ht="20.100000000000001" customHeight="1" x14ac:dyDescent="0.25">
      <c r="B71" s="120">
        <v>63</v>
      </c>
      <c r="C71" s="160"/>
      <c r="D71" s="108"/>
      <c r="E71" s="108"/>
      <c r="F71" s="163"/>
      <c r="G71" s="140"/>
      <c r="H71" s="141">
        <f>LOOKUP(G71,SCORE3!B:B,SCORE3!A:A)</f>
        <v>0</v>
      </c>
      <c r="I71" s="142"/>
      <c r="J71" s="143">
        <f>LOOKUP(I71,SCORE3!D:D,SCORE3!A:A)</f>
        <v>0</v>
      </c>
      <c r="K71" s="192"/>
      <c r="L71" s="166">
        <f>IF(LEN(AG!K71)=8,LOOKUP(SCORE3!N$2,SCORE3!E:E,SCORE3!A:A),LOOKUP(AG!K71,SCORE3!E:E,SCORE3!A:A))</f>
        <v>0</v>
      </c>
      <c r="M71" s="145"/>
      <c r="N71" s="144">
        <f>LOOKUP(M71,SCORE3!C:C,SCORE3!A:A)</f>
        <v>0</v>
      </c>
      <c r="O71" s="145"/>
      <c r="P71" s="144">
        <f>LOOKUP(O71,SCORE3!K:K,SCORE3!L:L)</f>
        <v>0</v>
      </c>
      <c r="Q71" s="145"/>
      <c r="R71" s="141">
        <f>LOOKUP(Q71,SCORE3!H:H,SCORE3!G:G)</f>
        <v>0</v>
      </c>
      <c r="S71" s="145"/>
      <c r="T71" s="144">
        <f>LOOKUP(S71,SCORE3!I:I,SCORE3!G:G)</f>
        <v>0</v>
      </c>
      <c r="U71" s="140"/>
      <c r="V71" s="141">
        <f>LOOKUP(U71,SCORE3!J:J,SCORE3!G:G)</f>
        <v>0</v>
      </c>
      <c r="W71" s="240">
        <f t="shared" si="0"/>
        <v>0</v>
      </c>
    </row>
    <row r="72" spans="2:23" ht="20.100000000000001" customHeight="1" x14ac:dyDescent="0.25">
      <c r="B72" s="120">
        <v>64</v>
      </c>
      <c r="C72" s="160"/>
      <c r="D72" s="108"/>
      <c r="E72" s="108"/>
      <c r="F72" s="163"/>
      <c r="G72" s="140"/>
      <c r="H72" s="141">
        <f>LOOKUP(G72,SCORE3!B:B,SCORE3!A:A)</f>
        <v>0</v>
      </c>
      <c r="I72" s="142"/>
      <c r="J72" s="143">
        <f>LOOKUP(I72,SCORE3!D:D,SCORE3!A:A)</f>
        <v>0</v>
      </c>
      <c r="K72" s="192"/>
      <c r="L72" s="166">
        <f>IF(LEN(AG!K72)=8,LOOKUP(SCORE3!N$2,SCORE3!E:E,SCORE3!A:A),LOOKUP(AG!K72,SCORE3!E:E,SCORE3!A:A))</f>
        <v>0</v>
      </c>
      <c r="M72" s="145"/>
      <c r="N72" s="144">
        <f>LOOKUP(M72,SCORE3!C:C,SCORE3!A:A)</f>
        <v>0</v>
      </c>
      <c r="O72" s="145"/>
      <c r="P72" s="144">
        <f>LOOKUP(O72,SCORE3!K:K,SCORE3!L:L)</f>
        <v>0</v>
      </c>
      <c r="Q72" s="145"/>
      <c r="R72" s="141">
        <f>LOOKUP(Q72,SCORE3!H:H,SCORE3!G:G)</f>
        <v>0</v>
      </c>
      <c r="S72" s="145"/>
      <c r="T72" s="144">
        <f>LOOKUP(S72,SCORE3!I:I,SCORE3!G:G)</f>
        <v>0</v>
      </c>
      <c r="U72" s="140"/>
      <c r="V72" s="141">
        <f>LOOKUP(U72,SCORE3!J:J,SCORE3!G:G)</f>
        <v>0</v>
      </c>
      <c r="W72" s="240">
        <f t="shared" si="0"/>
        <v>0</v>
      </c>
    </row>
    <row r="73" spans="2:23" ht="20.100000000000001" customHeight="1" x14ac:dyDescent="0.25">
      <c r="B73" s="120">
        <v>65</v>
      </c>
      <c r="C73" s="106"/>
      <c r="D73" s="108"/>
      <c r="E73" s="108"/>
      <c r="F73" s="164"/>
      <c r="G73" s="140"/>
      <c r="H73" s="141">
        <f>LOOKUP(G73,SCORE3!B:B,SCORE3!A:A)</f>
        <v>0</v>
      </c>
      <c r="I73" s="142"/>
      <c r="J73" s="143">
        <f>LOOKUP(I73,SCORE3!D:D,SCORE3!A:A)</f>
        <v>0</v>
      </c>
      <c r="K73" s="192"/>
      <c r="L73" s="166">
        <f>IF(LEN(AG!K73)=8,LOOKUP(SCORE3!N$2,SCORE3!E:E,SCORE3!A:A),LOOKUP(AG!K73,SCORE3!E:E,SCORE3!A:A))</f>
        <v>0</v>
      </c>
      <c r="M73" s="145"/>
      <c r="N73" s="144">
        <f>LOOKUP(M73,SCORE3!C:C,SCORE3!A:A)</f>
        <v>0</v>
      </c>
      <c r="O73" s="145"/>
      <c r="P73" s="144">
        <f>LOOKUP(O73,SCORE3!K:K,SCORE3!L:L)</f>
        <v>0</v>
      </c>
      <c r="Q73" s="145"/>
      <c r="R73" s="141">
        <f>LOOKUP(Q73,SCORE3!H:H,SCORE3!G:G)</f>
        <v>0</v>
      </c>
      <c r="S73" s="145"/>
      <c r="T73" s="144">
        <f>LOOKUP(S73,SCORE3!I:I,SCORE3!G:G)</f>
        <v>0</v>
      </c>
      <c r="U73" s="140"/>
      <c r="V73" s="141">
        <f>LOOKUP(U73,SCORE3!J:J,SCORE3!G:G)</f>
        <v>0</v>
      </c>
      <c r="W73" s="240">
        <f t="shared" si="0"/>
        <v>0</v>
      </c>
    </row>
    <row r="74" spans="2:23" ht="20.100000000000001" customHeight="1" x14ac:dyDescent="0.25">
      <c r="B74" s="120">
        <v>66</v>
      </c>
      <c r="C74" s="161"/>
      <c r="D74" s="109"/>
      <c r="E74" s="109"/>
      <c r="F74" s="162"/>
      <c r="G74" s="140"/>
      <c r="H74" s="141">
        <f>LOOKUP(G74,SCORE3!B:B,SCORE3!A:A)</f>
        <v>0</v>
      </c>
      <c r="I74" s="142"/>
      <c r="J74" s="143">
        <f>LOOKUP(I74,SCORE3!D:D,SCORE3!A:A)</f>
        <v>0</v>
      </c>
      <c r="K74" s="192"/>
      <c r="L74" s="166">
        <f>IF(LEN(AG!K74)=8,LOOKUP(SCORE3!N$2,SCORE3!E:E,SCORE3!A:A),LOOKUP(AG!K74,SCORE3!E:E,SCORE3!A:A))</f>
        <v>0</v>
      </c>
      <c r="M74" s="145"/>
      <c r="N74" s="144">
        <f>LOOKUP(M74,SCORE3!C:C,SCORE3!A:A)</f>
        <v>0</v>
      </c>
      <c r="O74" s="145"/>
      <c r="P74" s="144">
        <f>LOOKUP(O74,SCORE3!K:K,SCORE3!L:L)</f>
        <v>0</v>
      </c>
      <c r="Q74" s="145"/>
      <c r="R74" s="141">
        <f>LOOKUP(Q74,SCORE3!H:H,SCORE3!G:G)</f>
        <v>0</v>
      </c>
      <c r="S74" s="145"/>
      <c r="T74" s="144">
        <f>LOOKUP(S74,SCORE3!I:I,SCORE3!G:G)</f>
        <v>0</v>
      </c>
      <c r="U74" s="140"/>
      <c r="V74" s="141">
        <f>LOOKUP(U74,SCORE3!J:J,SCORE3!G:G)</f>
        <v>0</v>
      </c>
      <c r="W74" s="240">
        <f t="shared" si="0"/>
        <v>0</v>
      </c>
    </row>
    <row r="75" spans="2:23" ht="20.100000000000001" customHeight="1" x14ac:dyDescent="0.25">
      <c r="B75" s="120">
        <v>67</v>
      </c>
      <c r="C75" s="106"/>
      <c r="D75" s="108"/>
      <c r="E75" s="108"/>
      <c r="F75" s="106"/>
      <c r="G75" s="140"/>
      <c r="H75" s="141">
        <f>LOOKUP(G75,SCORE3!B:B,SCORE3!A:A)</f>
        <v>0</v>
      </c>
      <c r="I75" s="142"/>
      <c r="J75" s="143">
        <f>LOOKUP(I75,SCORE3!D:D,SCORE3!A:A)</f>
        <v>0</v>
      </c>
      <c r="K75" s="192"/>
      <c r="L75" s="166">
        <f>IF(LEN(AG!K75)=8,LOOKUP(SCORE3!N$2,SCORE3!E:E,SCORE3!A:A),LOOKUP(AG!K75,SCORE3!E:E,SCORE3!A:A))</f>
        <v>0</v>
      </c>
      <c r="M75" s="145"/>
      <c r="N75" s="144">
        <f>LOOKUP(M75,SCORE3!C:C,SCORE3!A:A)</f>
        <v>0</v>
      </c>
      <c r="O75" s="145"/>
      <c r="P75" s="144">
        <f>LOOKUP(O75,SCORE3!K:K,SCORE3!L:L)</f>
        <v>0</v>
      </c>
      <c r="Q75" s="145"/>
      <c r="R75" s="141">
        <f>LOOKUP(Q75,SCORE3!H:H,SCORE3!G:G)</f>
        <v>0</v>
      </c>
      <c r="S75" s="145"/>
      <c r="T75" s="144">
        <f>LOOKUP(S75,SCORE3!I:I,SCORE3!G:G)</f>
        <v>0</v>
      </c>
      <c r="U75" s="140"/>
      <c r="V75" s="141">
        <f>LOOKUP(U75,SCORE3!J:J,SCORE3!G:G)</f>
        <v>0</v>
      </c>
      <c r="W75" s="240">
        <f t="shared" ref="W75:W108" si="1">H75+J75+L75+N75+P75+R75+T75+V75</f>
        <v>0</v>
      </c>
    </row>
    <row r="76" spans="2:23" ht="20.100000000000001" customHeight="1" x14ac:dyDescent="0.25">
      <c r="B76" s="120">
        <v>68</v>
      </c>
      <c r="C76" s="160"/>
      <c r="D76" s="108"/>
      <c r="E76" s="108"/>
      <c r="F76" s="163"/>
      <c r="G76" s="140"/>
      <c r="H76" s="141">
        <f>LOOKUP(G76,SCORE3!B:B,SCORE3!A:A)</f>
        <v>0</v>
      </c>
      <c r="I76" s="142"/>
      <c r="J76" s="143">
        <f>LOOKUP(I76,SCORE3!D:D,SCORE3!A:A)</f>
        <v>0</v>
      </c>
      <c r="K76" s="192"/>
      <c r="L76" s="166">
        <f>IF(LEN(AG!K76)=8,LOOKUP(SCORE3!N$2,SCORE3!E:E,SCORE3!A:A),LOOKUP(AG!K76,SCORE3!E:E,SCORE3!A:A))</f>
        <v>0</v>
      </c>
      <c r="M76" s="145"/>
      <c r="N76" s="144">
        <f>LOOKUP(M76,SCORE3!C:C,SCORE3!A:A)</f>
        <v>0</v>
      </c>
      <c r="O76" s="145"/>
      <c r="P76" s="144">
        <f>LOOKUP(O76,SCORE3!K:K,SCORE3!L:L)</f>
        <v>0</v>
      </c>
      <c r="Q76" s="145"/>
      <c r="R76" s="141">
        <f>LOOKUP(Q76,SCORE3!H:H,SCORE3!G:G)</f>
        <v>0</v>
      </c>
      <c r="S76" s="145"/>
      <c r="T76" s="144">
        <f>LOOKUP(S76,SCORE3!I:I,SCORE3!G:G)</f>
        <v>0</v>
      </c>
      <c r="U76" s="140"/>
      <c r="V76" s="141">
        <f>LOOKUP(U76,SCORE3!J:J,SCORE3!G:G)</f>
        <v>0</v>
      </c>
      <c r="W76" s="240">
        <f t="shared" si="1"/>
        <v>0</v>
      </c>
    </row>
    <row r="77" spans="2:23" ht="20.100000000000001" customHeight="1" x14ac:dyDescent="0.25">
      <c r="B77" s="120">
        <v>69</v>
      </c>
      <c r="C77" s="160"/>
      <c r="D77" s="108"/>
      <c r="E77" s="108"/>
      <c r="F77" s="163"/>
      <c r="G77" s="140"/>
      <c r="H77" s="141">
        <f>LOOKUP(G77,SCORE3!B:B,SCORE3!A:A)</f>
        <v>0</v>
      </c>
      <c r="I77" s="142"/>
      <c r="J77" s="143">
        <f>LOOKUP(I77,SCORE3!D:D,SCORE3!A:A)</f>
        <v>0</v>
      </c>
      <c r="K77" s="192"/>
      <c r="L77" s="166">
        <f>IF(LEN(AG!K77)=8,LOOKUP(SCORE3!N$2,SCORE3!E:E,SCORE3!A:A),LOOKUP(AG!K77,SCORE3!E:E,SCORE3!A:A))</f>
        <v>0</v>
      </c>
      <c r="M77" s="145"/>
      <c r="N77" s="144">
        <f>LOOKUP(M77,SCORE3!C:C,SCORE3!A:A)</f>
        <v>0</v>
      </c>
      <c r="O77" s="145"/>
      <c r="P77" s="144">
        <f>LOOKUP(O77,SCORE3!K:K,SCORE3!L:L)</f>
        <v>0</v>
      </c>
      <c r="Q77" s="145"/>
      <c r="R77" s="141">
        <f>LOOKUP(Q77,SCORE3!H:H,SCORE3!G:G)</f>
        <v>0</v>
      </c>
      <c r="S77" s="145"/>
      <c r="T77" s="144">
        <f>LOOKUP(S77,SCORE3!I:I,SCORE3!G:G)</f>
        <v>0</v>
      </c>
      <c r="U77" s="140"/>
      <c r="V77" s="141">
        <f>LOOKUP(U77,SCORE3!J:J,SCORE3!G:G)</f>
        <v>0</v>
      </c>
      <c r="W77" s="240">
        <f t="shared" si="1"/>
        <v>0</v>
      </c>
    </row>
    <row r="78" spans="2:23" ht="20.100000000000001" customHeight="1" x14ac:dyDescent="0.25">
      <c r="B78" s="120">
        <v>70</v>
      </c>
      <c r="C78" s="106"/>
      <c r="D78" s="108"/>
      <c r="E78" s="108"/>
      <c r="F78" s="164"/>
      <c r="G78" s="140"/>
      <c r="H78" s="141">
        <f>LOOKUP(G78,SCORE3!B:B,SCORE3!A:A)</f>
        <v>0</v>
      </c>
      <c r="I78" s="142"/>
      <c r="J78" s="143">
        <f>LOOKUP(I78,SCORE3!D:D,SCORE3!A:A)</f>
        <v>0</v>
      </c>
      <c r="K78" s="192"/>
      <c r="L78" s="166">
        <f>IF(LEN(AG!K78)=8,LOOKUP(SCORE3!N$2,SCORE3!E:E,SCORE3!A:A),LOOKUP(AG!K78,SCORE3!E:E,SCORE3!A:A))</f>
        <v>0</v>
      </c>
      <c r="M78" s="145"/>
      <c r="N78" s="144">
        <f>LOOKUP(M78,SCORE3!C:C,SCORE3!A:A)</f>
        <v>0</v>
      </c>
      <c r="O78" s="145"/>
      <c r="P78" s="144">
        <f>LOOKUP(O78,SCORE3!K:K,SCORE3!L:L)</f>
        <v>0</v>
      </c>
      <c r="Q78" s="145"/>
      <c r="R78" s="141">
        <f>LOOKUP(Q78,SCORE3!H:H,SCORE3!G:G)</f>
        <v>0</v>
      </c>
      <c r="S78" s="145"/>
      <c r="T78" s="144">
        <f>LOOKUP(S78,SCORE3!I:I,SCORE3!G:G)</f>
        <v>0</v>
      </c>
      <c r="U78" s="140"/>
      <c r="V78" s="141">
        <f>LOOKUP(U78,SCORE3!J:J,SCORE3!G:G)</f>
        <v>0</v>
      </c>
      <c r="W78" s="240">
        <f t="shared" si="1"/>
        <v>0</v>
      </c>
    </row>
    <row r="79" spans="2:23" ht="20.100000000000001" customHeight="1" x14ac:dyDescent="0.25">
      <c r="B79" s="120">
        <v>71</v>
      </c>
      <c r="C79" s="161"/>
      <c r="D79" s="109"/>
      <c r="E79" s="109"/>
      <c r="F79" s="162"/>
      <c r="G79" s="140"/>
      <c r="H79" s="141">
        <f>LOOKUP(G79,SCORE3!B:B,SCORE3!A:A)</f>
        <v>0</v>
      </c>
      <c r="I79" s="142"/>
      <c r="J79" s="143">
        <f>LOOKUP(I79,SCORE3!D:D,SCORE3!A:A)</f>
        <v>0</v>
      </c>
      <c r="K79" s="192"/>
      <c r="L79" s="166">
        <f>IF(LEN(AG!K79)=8,LOOKUP(SCORE3!N$2,SCORE3!E:E,SCORE3!A:A),LOOKUP(AG!K79,SCORE3!E:E,SCORE3!A:A))</f>
        <v>0</v>
      </c>
      <c r="M79" s="145"/>
      <c r="N79" s="144">
        <f>LOOKUP(M79,SCORE3!C:C,SCORE3!A:A)</f>
        <v>0</v>
      </c>
      <c r="O79" s="145"/>
      <c r="P79" s="144">
        <f>LOOKUP(O79,SCORE3!K:K,SCORE3!L:L)</f>
        <v>0</v>
      </c>
      <c r="Q79" s="145"/>
      <c r="R79" s="141">
        <f>LOOKUP(Q79,SCORE3!H:H,SCORE3!G:G)</f>
        <v>0</v>
      </c>
      <c r="S79" s="145"/>
      <c r="T79" s="144">
        <f>LOOKUP(S79,SCORE3!I:I,SCORE3!G:G)</f>
        <v>0</v>
      </c>
      <c r="U79" s="140"/>
      <c r="V79" s="141">
        <f>LOOKUP(U79,SCORE3!J:J,SCORE3!G:G)</f>
        <v>0</v>
      </c>
      <c r="W79" s="240">
        <f t="shared" si="1"/>
        <v>0</v>
      </c>
    </row>
    <row r="80" spans="2:23" ht="20.100000000000001" customHeight="1" x14ac:dyDescent="0.25">
      <c r="B80" s="120">
        <v>72</v>
      </c>
      <c r="C80" s="106"/>
      <c r="D80" s="108"/>
      <c r="E80" s="108"/>
      <c r="F80" s="106"/>
      <c r="G80" s="140"/>
      <c r="H80" s="141">
        <f>LOOKUP(G80,SCORE3!B:B,SCORE3!A:A)</f>
        <v>0</v>
      </c>
      <c r="I80" s="142"/>
      <c r="J80" s="143">
        <f>LOOKUP(I80,SCORE3!D:D,SCORE3!A:A)</f>
        <v>0</v>
      </c>
      <c r="K80" s="192"/>
      <c r="L80" s="166">
        <f>IF(LEN(AG!K80)=8,LOOKUP(SCORE3!N$2,SCORE3!E:E,SCORE3!A:A),LOOKUP(AG!K80,SCORE3!E:E,SCORE3!A:A))</f>
        <v>0</v>
      </c>
      <c r="M80" s="145"/>
      <c r="N80" s="144">
        <f>LOOKUP(M80,SCORE3!C:C,SCORE3!A:A)</f>
        <v>0</v>
      </c>
      <c r="O80" s="145"/>
      <c r="P80" s="144">
        <f>LOOKUP(O80,SCORE3!K:K,SCORE3!L:L)</f>
        <v>0</v>
      </c>
      <c r="Q80" s="145"/>
      <c r="R80" s="141">
        <f>LOOKUP(Q80,SCORE3!H:H,SCORE3!G:G)</f>
        <v>0</v>
      </c>
      <c r="S80" s="145"/>
      <c r="T80" s="144">
        <f>LOOKUP(S80,SCORE3!I:I,SCORE3!G:G)</f>
        <v>0</v>
      </c>
      <c r="U80" s="140"/>
      <c r="V80" s="141">
        <f>LOOKUP(U80,SCORE3!J:J,SCORE3!G:G)</f>
        <v>0</v>
      </c>
      <c r="W80" s="240">
        <f t="shared" si="1"/>
        <v>0</v>
      </c>
    </row>
    <row r="81" spans="2:23" ht="20.100000000000001" customHeight="1" x14ac:dyDescent="0.25">
      <c r="B81" s="120">
        <v>73</v>
      </c>
      <c r="C81" s="160"/>
      <c r="D81" s="108"/>
      <c r="E81" s="108"/>
      <c r="F81" s="163"/>
      <c r="G81" s="140"/>
      <c r="H81" s="141">
        <f>LOOKUP(G81,SCORE3!B:B,SCORE3!A:A)</f>
        <v>0</v>
      </c>
      <c r="I81" s="142"/>
      <c r="J81" s="143">
        <f>LOOKUP(I81,SCORE3!D:D,SCORE3!A:A)</f>
        <v>0</v>
      </c>
      <c r="K81" s="192"/>
      <c r="L81" s="166">
        <f>IF(LEN(AG!K81)=8,LOOKUP(SCORE3!N$2,SCORE3!E:E,SCORE3!A:A),LOOKUP(AG!K81,SCORE3!E:E,SCORE3!A:A))</f>
        <v>0</v>
      </c>
      <c r="M81" s="145"/>
      <c r="N81" s="144">
        <f>LOOKUP(M81,SCORE3!C:C,SCORE3!A:A)</f>
        <v>0</v>
      </c>
      <c r="O81" s="145"/>
      <c r="P81" s="144">
        <f>LOOKUP(O81,SCORE3!K:K,SCORE3!L:L)</f>
        <v>0</v>
      </c>
      <c r="Q81" s="145"/>
      <c r="R81" s="141">
        <f>LOOKUP(Q81,SCORE3!H:H,SCORE3!G:G)</f>
        <v>0</v>
      </c>
      <c r="S81" s="145"/>
      <c r="T81" s="144">
        <f>LOOKUP(S81,SCORE3!I:I,SCORE3!G:G)</f>
        <v>0</v>
      </c>
      <c r="U81" s="140"/>
      <c r="V81" s="141">
        <f>LOOKUP(U81,SCORE3!J:J,SCORE3!G:G)</f>
        <v>0</v>
      </c>
      <c r="W81" s="240">
        <f t="shared" si="1"/>
        <v>0</v>
      </c>
    </row>
    <row r="82" spans="2:23" ht="20.100000000000001" customHeight="1" x14ac:dyDescent="0.25">
      <c r="B82" s="120">
        <v>74</v>
      </c>
      <c r="C82" s="160"/>
      <c r="D82" s="108"/>
      <c r="E82" s="108"/>
      <c r="F82" s="163"/>
      <c r="G82" s="140"/>
      <c r="H82" s="141">
        <f>LOOKUP(G82,SCORE3!B:B,SCORE3!A:A)</f>
        <v>0</v>
      </c>
      <c r="I82" s="142"/>
      <c r="J82" s="143">
        <f>LOOKUP(I82,SCORE3!D:D,SCORE3!A:A)</f>
        <v>0</v>
      </c>
      <c r="K82" s="192"/>
      <c r="L82" s="166">
        <f>IF(LEN(AG!K82)=8,LOOKUP(SCORE3!N$2,SCORE3!E:E,SCORE3!A:A),LOOKUP(AG!K82,SCORE3!E:E,SCORE3!A:A))</f>
        <v>0</v>
      </c>
      <c r="M82" s="145"/>
      <c r="N82" s="144">
        <f>LOOKUP(M82,SCORE3!C:C,SCORE3!A:A)</f>
        <v>0</v>
      </c>
      <c r="O82" s="145"/>
      <c r="P82" s="144">
        <f>LOOKUP(O82,SCORE3!K:K,SCORE3!L:L)</f>
        <v>0</v>
      </c>
      <c r="Q82" s="145"/>
      <c r="R82" s="141">
        <f>LOOKUP(Q82,SCORE3!H:H,SCORE3!G:G)</f>
        <v>0</v>
      </c>
      <c r="S82" s="145"/>
      <c r="T82" s="144">
        <f>LOOKUP(S82,SCORE3!I:I,SCORE3!G:G)</f>
        <v>0</v>
      </c>
      <c r="U82" s="140"/>
      <c r="V82" s="141">
        <f>LOOKUP(U82,SCORE3!J:J,SCORE3!G:G)</f>
        <v>0</v>
      </c>
      <c r="W82" s="240">
        <f t="shared" si="1"/>
        <v>0</v>
      </c>
    </row>
    <row r="83" spans="2:23" ht="20.100000000000001" customHeight="1" x14ac:dyDescent="0.25">
      <c r="B83" s="120">
        <v>75</v>
      </c>
      <c r="C83" s="106"/>
      <c r="D83" s="108"/>
      <c r="E83" s="108"/>
      <c r="F83" s="164"/>
      <c r="G83" s="140"/>
      <c r="H83" s="141">
        <f>LOOKUP(G83,SCORE3!B:B,SCORE3!A:A)</f>
        <v>0</v>
      </c>
      <c r="I83" s="142"/>
      <c r="J83" s="143">
        <f>LOOKUP(I83,SCORE3!D:D,SCORE3!A:A)</f>
        <v>0</v>
      </c>
      <c r="K83" s="192"/>
      <c r="L83" s="166">
        <f>IF(LEN(AG!K83)=8,LOOKUP(SCORE3!N$2,SCORE3!E:E,SCORE3!A:A),LOOKUP(AG!K83,SCORE3!E:E,SCORE3!A:A))</f>
        <v>0</v>
      </c>
      <c r="M83" s="145"/>
      <c r="N83" s="144">
        <f>LOOKUP(M83,SCORE3!C:C,SCORE3!A:A)</f>
        <v>0</v>
      </c>
      <c r="O83" s="145"/>
      <c r="P83" s="144">
        <f>LOOKUP(O83,SCORE3!K:K,SCORE3!L:L)</f>
        <v>0</v>
      </c>
      <c r="Q83" s="145"/>
      <c r="R83" s="141">
        <f>LOOKUP(Q83,SCORE3!H:H,SCORE3!G:G)</f>
        <v>0</v>
      </c>
      <c r="S83" s="145"/>
      <c r="T83" s="144">
        <f>LOOKUP(S83,SCORE3!I:I,SCORE3!G:G)</f>
        <v>0</v>
      </c>
      <c r="U83" s="140"/>
      <c r="V83" s="141">
        <f>LOOKUP(U83,SCORE3!J:J,SCORE3!G:G)</f>
        <v>0</v>
      </c>
      <c r="W83" s="240">
        <f t="shared" si="1"/>
        <v>0</v>
      </c>
    </row>
    <row r="84" spans="2:23" ht="20.100000000000001" customHeight="1" x14ac:dyDescent="0.25">
      <c r="B84" s="120">
        <v>76</v>
      </c>
      <c r="C84" s="161"/>
      <c r="D84" s="109"/>
      <c r="E84" s="109"/>
      <c r="F84" s="162"/>
      <c r="G84" s="140"/>
      <c r="H84" s="141">
        <f>LOOKUP(G84,SCORE3!B:B,SCORE3!A:A)</f>
        <v>0</v>
      </c>
      <c r="I84" s="142"/>
      <c r="J84" s="143">
        <f>LOOKUP(I84,SCORE3!D:D,SCORE3!A:A)</f>
        <v>0</v>
      </c>
      <c r="K84" s="192"/>
      <c r="L84" s="166">
        <f>IF(LEN(AG!K84)=8,LOOKUP(SCORE3!N$2,SCORE3!E:E,SCORE3!A:A),LOOKUP(AG!K84,SCORE3!E:E,SCORE3!A:A))</f>
        <v>0</v>
      </c>
      <c r="M84" s="145"/>
      <c r="N84" s="144">
        <f>LOOKUP(M84,SCORE3!C:C,SCORE3!A:A)</f>
        <v>0</v>
      </c>
      <c r="O84" s="145"/>
      <c r="P84" s="144">
        <f>LOOKUP(O84,SCORE3!K:K,SCORE3!L:L)</f>
        <v>0</v>
      </c>
      <c r="Q84" s="145"/>
      <c r="R84" s="141">
        <f>LOOKUP(Q84,SCORE3!H:H,SCORE3!G:G)</f>
        <v>0</v>
      </c>
      <c r="S84" s="145"/>
      <c r="T84" s="144">
        <f>LOOKUP(S84,SCORE3!I:I,SCORE3!G:G)</f>
        <v>0</v>
      </c>
      <c r="U84" s="140"/>
      <c r="V84" s="141">
        <f>LOOKUP(U84,SCORE3!J:J,SCORE3!G:G)</f>
        <v>0</v>
      </c>
      <c r="W84" s="240">
        <f t="shared" si="1"/>
        <v>0</v>
      </c>
    </row>
    <row r="85" spans="2:23" ht="20.100000000000001" customHeight="1" x14ac:dyDescent="0.25">
      <c r="B85" s="120">
        <v>77</v>
      </c>
      <c r="C85" s="106"/>
      <c r="D85" s="108"/>
      <c r="E85" s="108"/>
      <c r="F85" s="106"/>
      <c r="G85" s="140"/>
      <c r="H85" s="141">
        <f>LOOKUP(G85,SCORE3!B:B,SCORE3!A:A)</f>
        <v>0</v>
      </c>
      <c r="I85" s="142"/>
      <c r="J85" s="143">
        <f>LOOKUP(I85,SCORE3!D:D,SCORE3!A:A)</f>
        <v>0</v>
      </c>
      <c r="K85" s="192"/>
      <c r="L85" s="166">
        <f>IF(LEN(AG!K85)=8,LOOKUP(SCORE3!N$2,SCORE3!E:E,SCORE3!A:A),LOOKUP(AG!K85,SCORE3!E:E,SCORE3!A:A))</f>
        <v>0</v>
      </c>
      <c r="M85" s="145"/>
      <c r="N85" s="144">
        <f>LOOKUP(M85,SCORE3!C:C,SCORE3!A:A)</f>
        <v>0</v>
      </c>
      <c r="O85" s="145"/>
      <c r="P85" s="144">
        <f>LOOKUP(O85,SCORE3!K:K,SCORE3!L:L)</f>
        <v>0</v>
      </c>
      <c r="Q85" s="145"/>
      <c r="R85" s="141">
        <f>LOOKUP(Q85,SCORE3!H:H,SCORE3!G:G)</f>
        <v>0</v>
      </c>
      <c r="S85" s="145"/>
      <c r="T85" s="144">
        <f>LOOKUP(S85,SCORE3!I:I,SCORE3!G:G)</f>
        <v>0</v>
      </c>
      <c r="U85" s="140"/>
      <c r="V85" s="141">
        <f>LOOKUP(U85,SCORE3!J:J,SCORE3!G:G)</f>
        <v>0</v>
      </c>
      <c r="W85" s="240">
        <f t="shared" si="1"/>
        <v>0</v>
      </c>
    </row>
    <row r="86" spans="2:23" ht="20.100000000000001" customHeight="1" x14ac:dyDescent="0.25">
      <c r="B86" s="120">
        <v>78</v>
      </c>
      <c r="C86" s="160"/>
      <c r="D86" s="108"/>
      <c r="E86" s="108"/>
      <c r="F86" s="163"/>
      <c r="G86" s="140"/>
      <c r="H86" s="141">
        <f>LOOKUP(G86,SCORE3!B:B,SCORE3!A:A)</f>
        <v>0</v>
      </c>
      <c r="I86" s="142"/>
      <c r="J86" s="143">
        <f>LOOKUP(I86,SCORE3!D:D,SCORE3!A:A)</f>
        <v>0</v>
      </c>
      <c r="K86" s="192"/>
      <c r="L86" s="166">
        <f>IF(LEN(AG!K86)=8,LOOKUP(SCORE3!N$2,SCORE3!E:E,SCORE3!A:A),LOOKUP(AG!K86,SCORE3!E:E,SCORE3!A:A))</f>
        <v>0</v>
      </c>
      <c r="M86" s="145"/>
      <c r="N86" s="144">
        <f>LOOKUP(M86,SCORE3!C:C,SCORE3!A:A)</f>
        <v>0</v>
      </c>
      <c r="O86" s="145"/>
      <c r="P86" s="144">
        <f>LOOKUP(O86,SCORE3!K:K,SCORE3!L:L)</f>
        <v>0</v>
      </c>
      <c r="Q86" s="145"/>
      <c r="R86" s="141">
        <f>LOOKUP(Q86,SCORE3!H:H,SCORE3!G:G)</f>
        <v>0</v>
      </c>
      <c r="S86" s="145"/>
      <c r="T86" s="144">
        <f>LOOKUP(S86,SCORE3!I:I,SCORE3!G:G)</f>
        <v>0</v>
      </c>
      <c r="U86" s="140"/>
      <c r="V86" s="141">
        <f>LOOKUP(U86,SCORE3!J:J,SCORE3!G:G)</f>
        <v>0</v>
      </c>
      <c r="W86" s="240">
        <f t="shared" si="1"/>
        <v>0</v>
      </c>
    </row>
    <row r="87" spans="2:23" ht="20.100000000000001" customHeight="1" x14ac:dyDescent="0.25">
      <c r="B87" s="120">
        <v>79</v>
      </c>
      <c r="C87" s="160"/>
      <c r="D87" s="108"/>
      <c r="E87" s="108"/>
      <c r="F87" s="163"/>
      <c r="G87" s="140"/>
      <c r="H87" s="141">
        <f>LOOKUP(G87,SCORE3!B:B,SCORE3!A:A)</f>
        <v>0</v>
      </c>
      <c r="I87" s="142"/>
      <c r="J87" s="143">
        <f>LOOKUP(I87,SCORE3!D:D,SCORE3!A:A)</f>
        <v>0</v>
      </c>
      <c r="K87" s="192"/>
      <c r="L87" s="166">
        <f>IF(LEN(AG!K87)=8,LOOKUP(SCORE3!N$2,SCORE3!E:E,SCORE3!A:A),LOOKUP(AG!K87,SCORE3!E:E,SCORE3!A:A))</f>
        <v>0</v>
      </c>
      <c r="M87" s="145"/>
      <c r="N87" s="144">
        <f>LOOKUP(M87,SCORE3!C:C,SCORE3!A:A)</f>
        <v>0</v>
      </c>
      <c r="O87" s="145"/>
      <c r="P87" s="144">
        <f>LOOKUP(O87,SCORE3!K:K,SCORE3!L:L)</f>
        <v>0</v>
      </c>
      <c r="Q87" s="145"/>
      <c r="R87" s="141">
        <f>LOOKUP(Q87,SCORE3!H:H,SCORE3!G:G)</f>
        <v>0</v>
      </c>
      <c r="S87" s="145"/>
      <c r="T87" s="144">
        <f>LOOKUP(S87,SCORE3!I:I,SCORE3!G:G)</f>
        <v>0</v>
      </c>
      <c r="U87" s="140"/>
      <c r="V87" s="141">
        <f>LOOKUP(U87,SCORE3!J:J,SCORE3!G:G)</f>
        <v>0</v>
      </c>
      <c r="W87" s="240">
        <f t="shared" si="1"/>
        <v>0</v>
      </c>
    </row>
    <row r="88" spans="2:23" ht="20.100000000000001" customHeight="1" x14ac:dyDescent="0.25">
      <c r="B88" s="120">
        <v>80</v>
      </c>
      <c r="C88" s="106"/>
      <c r="D88" s="108"/>
      <c r="E88" s="108"/>
      <c r="F88" s="164"/>
      <c r="G88" s="140"/>
      <c r="H88" s="141">
        <f>LOOKUP(G88,SCORE3!B:B,SCORE3!A:A)</f>
        <v>0</v>
      </c>
      <c r="I88" s="142"/>
      <c r="J88" s="143">
        <f>LOOKUP(I88,SCORE3!D:D,SCORE3!A:A)</f>
        <v>0</v>
      </c>
      <c r="K88" s="192"/>
      <c r="L88" s="166">
        <f>IF(LEN(AG!K88)=8,LOOKUP(SCORE3!N$2,SCORE3!E:E,SCORE3!A:A),LOOKUP(AG!K88,SCORE3!E:E,SCORE3!A:A))</f>
        <v>0</v>
      </c>
      <c r="M88" s="145"/>
      <c r="N88" s="144">
        <f>LOOKUP(M88,SCORE3!C:C,SCORE3!A:A)</f>
        <v>0</v>
      </c>
      <c r="O88" s="145"/>
      <c r="P88" s="144">
        <f>LOOKUP(O88,SCORE3!K:K,SCORE3!L:L)</f>
        <v>0</v>
      </c>
      <c r="Q88" s="145"/>
      <c r="R88" s="141">
        <f>LOOKUP(Q88,SCORE3!H:H,SCORE3!G:G)</f>
        <v>0</v>
      </c>
      <c r="S88" s="145"/>
      <c r="T88" s="144">
        <f>LOOKUP(S88,SCORE3!I:I,SCORE3!G:G)</f>
        <v>0</v>
      </c>
      <c r="U88" s="140"/>
      <c r="V88" s="141">
        <f>LOOKUP(U88,SCORE3!J:J,SCORE3!G:G)</f>
        <v>0</v>
      </c>
      <c r="W88" s="240">
        <f t="shared" si="1"/>
        <v>0</v>
      </c>
    </row>
    <row r="89" spans="2:23" ht="20.100000000000001" customHeight="1" x14ac:dyDescent="0.25">
      <c r="B89" s="120">
        <v>81</v>
      </c>
      <c r="C89" s="161"/>
      <c r="D89" s="109"/>
      <c r="E89" s="109"/>
      <c r="F89" s="162"/>
      <c r="G89" s="140"/>
      <c r="H89" s="141">
        <f>LOOKUP(G89,SCORE3!B:B,SCORE3!A:A)</f>
        <v>0</v>
      </c>
      <c r="I89" s="142"/>
      <c r="J89" s="143">
        <f>LOOKUP(I89,SCORE3!D:D,SCORE3!A:A)</f>
        <v>0</v>
      </c>
      <c r="K89" s="192"/>
      <c r="L89" s="166">
        <f>IF(LEN(AG!K89)=8,LOOKUP(SCORE3!N$2,SCORE3!E:E,SCORE3!A:A),LOOKUP(AG!K89,SCORE3!E:E,SCORE3!A:A))</f>
        <v>0</v>
      </c>
      <c r="M89" s="145"/>
      <c r="N89" s="144">
        <f>LOOKUP(M89,SCORE3!C:C,SCORE3!A:A)</f>
        <v>0</v>
      </c>
      <c r="O89" s="145"/>
      <c r="P89" s="144">
        <f>LOOKUP(O89,SCORE3!K:K,SCORE3!L:L)</f>
        <v>0</v>
      </c>
      <c r="Q89" s="145"/>
      <c r="R89" s="141">
        <f>LOOKUP(Q89,SCORE3!H:H,SCORE3!G:G)</f>
        <v>0</v>
      </c>
      <c r="S89" s="145"/>
      <c r="T89" s="144">
        <f>LOOKUP(S89,SCORE3!I:I,SCORE3!G:G)</f>
        <v>0</v>
      </c>
      <c r="U89" s="140"/>
      <c r="V89" s="141">
        <f>LOOKUP(U89,SCORE3!J:J,SCORE3!G:G)</f>
        <v>0</v>
      </c>
      <c r="W89" s="240">
        <f t="shared" si="1"/>
        <v>0</v>
      </c>
    </row>
    <row r="90" spans="2:23" ht="20.100000000000001" customHeight="1" x14ac:dyDescent="0.25">
      <c r="B90" s="120">
        <v>82</v>
      </c>
      <c r="C90" s="106"/>
      <c r="D90" s="108"/>
      <c r="E90" s="108"/>
      <c r="F90" s="106"/>
      <c r="G90" s="140"/>
      <c r="H90" s="141">
        <f>LOOKUP(G90,SCORE3!B:B,SCORE3!A:A)</f>
        <v>0</v>
      </c>
      <c r="I90" s="142"/>
      <c r="J90" s="143">
        <f>LOOKUP(I90,SCORE3!D:D,SCORE3!A:A)</f>
        <v>0</v>
      </c>
      <c r="K90" s="192"/>
      <c r="L90" s="166">
        <f>IF(LEN(AG!K90)=8,LOOKUP(SCORE3!N$2,SCORE3!E:E,SCORE3!A:A),LOOKUP(AG!K90,SCORE3!E:E,SCORE3!A:A))</f>
        <v>0</v>
      </c>
      <c r="M90" s="145"/>
      <c r="N90" s="144">
        <f>LOOKUP(M90,SCORE3!C:C,SCORE3!A:A)</f>
        <v>0</v>
      </c>
      <c r="O90" s="145"/>
      <c r="P90" s="144">
        <f>LOOKUP(O90,SCORE3!K:K,SCORE3!L:L)</f>
        <v>0</v>
      </c>
      <c r="Q90" s="145"/>
      <c r="R90" s="141">
        <f>LOOKUP(Q90,SCORE3!H:H,SCORE3!G:G)</f>
        <v>0</v>
      </c>
      <c r="S90" s="145"/>
      <c r="T90" s="144">
        <f>LOOKUP(S90,SCORE3!I:I,SCORE3!G:G)</f>
        <v>0</v>
      </c>
      <c r="U90" s="140"/>
      <c r="V90" s="141">
        <f>LOOKUP(U90,SCORE3!J:J,SCORE3!G:G)</f>
        <v>0</v>
      </c>
      <c r="W90" s="240">
        <f t="shared" si="1"/>
        <v>0</v>
      </c>
    </row>
    <row r="91" spans="2:23" ht="20.100000000000001" customHeight="1" x14ac:dyDescent="0.25">
      <c r="B91" s="120">
        <v>83</v>
      </c>
      <c r="C91" s="160"/>
      <c r="D91" s="108"/>
      <c r="E91" s="108"/>
      <c r="F91" s="163"/>
      <c r="G91" s="140"/>
      <c r="H91" s="141">
        <f>LOOKUP(G91,SCORE3!B:B,SCORE3!A:A)</f>
        <v>0</v>
      </c>
      <c r="I91" s="142"/>
      <c r="J91" s="143">
        <f>LOOKUP(I91,SCORE3!D:D,SCORE3!A:A)</f>
        <v>0</v>
      </c>
      <c r="K91" s="192"/>
      <c r="L91" s="166">
        <f>IF(LEN(AG!K91)=8,LOOKUP(SCORE3!N$2,SCORE3!E:E,SCORE3!A:A),LOOKUP(AG!K91,SCORE3!E:E,SCORE3!A:A))</f>
        <v>0</v>
      </c>
      <c r="M91" s="145"/>
      <c r="N91" s="144">
        <f>LOOKUP(M91,SCORE3!C:C,SCORE3!A:A)</f>
        <v>0</v>
      </c>
      <c r="O91" s="145"/>
      <c r="P91" s="144">
        <f>LOOKUP(O91,SCORE3!K:K,SCORE3!L:L)</f>
        <v>0</v>
      </c>
      <c r="Q91" s="145"/>
      <c r="R91" s="141">
        <f>LOOKUP(Q91,SCORE3!H:H,SCORE3!G:G)</f>
        <v>0</v>
      </c>
      <c r="S91" s="145"/>
      <c r="T91" s="144">
        <f>LOOKUP(S91,SCORE3!I:I,SCORE3!G:G)</f>
        <v>0</v>
      </c>
      <c r="U91" s="140"/>
      <c r="V91" s="141">
        <f>LOOKUP(U91,SCORE3!J:J,SCORE3!G:G)</f>
        <v>0</v>
      </c>
      <c r="W91" s="240">
        <f t="shared" si="1"/>
        <v>0</v>
      </c>
    </row>
    <row r="92" spans="2:23" ht="20.100000000000001" customHeight="1" x14ac:dyDescent="0.25">
      <c r="B92" s="120">
        <v>84</v>
      </c>
      <c r="C92" s="160"/>
      <c r="D92" s="108"/>
      <c r="E92" s="108"/>
      <c r="F92" s="163"/>
      <c r="G92" s="140"/>
      <c r="H92" s="141">
        <f>LOOKUP(G92,SCORE3!B:B,SCORE3!A:A)</f>
        <v>0</v>
      </c>
      <c r="I92" s="142"/>
      <c r="J92" s="143">
        <f>LOOKUP(I92,SCORE3!D:D,SCORE3!A:A)</f>
        <v>0</v>
      </c>
      <c r="K92" s="192"/>
      <c r="L92" s="166">
        <f>IF(LEN(AG!K92)=8,LOOKUP(SCORE3!N$2,SCORE3!E:E,SCORE3!A:A),LOOKUP(AG!K92,SCORE3!E:E,SCORE3!A:A))</f>
        <v>0</v>
      </c>
      <c r="M92" s="145"/>
      <c r="N92" s="144">
        <f>LOOKUP(M92,SCORE3!C:C,SCORE3!A:A)</f>
        <v>0</v>
      </c>
      <c r="O92" s="145"/>
      <c r="P92" s="144">
        <f>LOOKUP(O92,SCORE3!K:K,SCORE3!L:L)</f>
        <v>0</v>
      </c>
      <c r="Q92" s="145"/>
      <c r="R92" s="141">
        <f>LOOKUP(Q92,SCORE3!H:H,SCORE3!G:G)</f>
        <v>0</v>
      </c>
      <c r="S92" s="145"/>
      <c r="T92" s="144">
        <f>LOOKUP(S92,SCORE3!I:I,SCORE3!G:G)</f>
        <v>0</v>
      </c>
      <c r="U92" s="140"/>
      <c r="V92" s="141">
        <f>LOOKUP(U92,SCORE3!J:J,SCORE3!G:G)</f>
        <v>0</v>
      </c>
      <c r="W92" s="240">
        <f t="shared" si="1"/>
        <v>0</v>
      </c>
    </row>
    <row r="93" spans="2:23" ht="20.100000000000001" customHeight="1" x14ac:dyDescent="0.25">
      <c r="B93" s="120">
        <v>85</v>
      </c>
      <c r="C93" s="106"/>
      <c r="D93" s="108"/>
      <c r="E93" s="108"/>
      <c r="F93" s="164"/>
      <c r="G93" s="140"/>
      <c r="H93" s="141">
        <f>LOOKUP(G93,SCORE3!B:B,SCORE3!A:A)</f>
        <v>0</v>
      </c>
      <c r="I93" s="142"/>
      <c r="J93" s="143">
        <f>LOOKUP(I93,SCORE3!D:D,SCORE3!A:A)</f>
        <v>0</v>
      </c>
      <c r="K93" s="192"/>
      <c r="L93" s="166">
        <f>IF(LEN(AG!K93)=8,LOOKUP(SCORE3!N$2,SCORE3!E:E,SCORE3!A:A),LOOKUP(AG!K93,SCORE3!E:E,SCORE3!A:A))</f>
        <v>0</v>
      </c>
      <c r="M93" s="145"/>
      <c r="N93" s="144">
        <f>LOOKUP(M93,SCORE3!C:C,SCORE3!A:A)</f>
        <v>0</v>
      </c>
      <c r="O93" s="145"/>
      <c r="P93" s="144">
        <f>LOOKUP(O93,SCORE3!K:K,SCORE3!L:L)</f>
        <v>0</v>
      </c>
      <c r="Q93" s="145"/>
      <c r="R93" s="141">
        <f>LOOKUP(Q93,SCORE3!H:H,SCORE3!G:G)</f>
        <v>0</v>
      </c>
      <c r="S93" s="145"/>
      <c r="T93" s="144">
        <f>LOOKUP(S93,SCORE3!I:I,SCORE3!G:G)</f>
        <v>0</v>
      </c>
      <c r="U93" s="140"/>
      <c r="V93" s="141">
        <f>LOOKUP(U93,SCORE3!J:J,SCORE3!G:G)</f>
        <v>0</v>
      </c>
      <c r="W93" s="240">
        <f t="shared" si="1"/>
        <v>0</v>
      </c>
    </row>
    <row r="94" spans="2:23" ht="20.100000000000001" customHeight="1" x14ac:dyDescent="0.25">
      <c r="B94" s="120">
        <v>86</v>
      </c>
      <c r="C94" s="161"/>
      <c r="D94" s="109"/>
      <c r="E94" s="109"/>
      <c r="F94" s="162"/>
      <c r="G94" s="140"/>
      <c r="H94" s="141">
        <f>LOOKUP(G94,SCORE3!B:B,SCORE3!A:A)</f>
        <v>0</v>
      </c>
      <c r="I94" s="142"/>
      <c r="J94" s="143">
        <f>LOOKUP(I94,SCORE3!D:D,SCORE3!A:A)</f>
        <v>0</v>
      </c>
      <c r="K94" s="192"/>
      <c r="L94" s="166">
        <f>IF(LEN(AG!K94)=8,LOOKUP(SCORE3!N$2,SCORE3!E:E,SCORE3!A:A),LOOKUP(AG!K94,SCORE3!E:E,SCORE3!A:A))</f>
        <v>0</v>
      </c>
      <c r="M94" s="145"/>
      <c r="N94" s="144">
        <f>LOOKUP(M94,SCORE3!C:C,SCORE3!A:A)</f>
        <v>0</v>
      </c>
      <c r="O94" s="145"/>
      <c r="P94" s="144">
        <f>LOOKUP(O94,SCORE3!K:K,SCORE3!L:L)</f>
        <v>0</v>
      </c>
      <c r="Q94" s="145"/>
      <c r="R94" s="141">
        <f>LOOKUP(Q94,SCORE3!H:H,SCORE3!G:G)</f>
        <v>0</v>
      </c>
      <c r="S94" s="145"/>
      <c r="T94" s="144">
        <f>LOOKUP(S94,SCORE3!I:I,SCORE3!G:G)</f>
        <v>0</v>
      </c>
      <c r="U94" s="140"/>
      <c r="V94" s="141">
        <f>LOOKUP(U94,SCORE3!J:J,SCORE3!G:G)</f>
        <v>0</v>
      </c>
      <c r="W94" s="240">
        <f t="shared" si="1"/>
        <v>0</v>
      </c>
    </row>
    <row r="95" spans="2:23" ht="20.100000000000001" customHeight="1" x14ac:dyDescent="0.25">
      <c r="B95" s="120">
        <v>87</v>
      </c>
      <c r="C95" s="106"/>
      <c r="D95" s="108"/>
      <c r="E95" s="108"/>
      <c r="F95" s="106"/>
      <c r="G95" s="140"/>
      <c r="H95" s="141">
        <f>LOOKUP(G95,SCORE3!B:B,SCORE3!A:A)</f>
        <v>0</v>
      </c>
      <c r="I95" s="142"/>
      <c r="J95" s="143">
        <f>LOOKUP(I95,SCORE3!D:D,SCORE3!A:A)</f>
        <v>0</v>
      </c>
      <c r="K95" s="192"/>
      <c r="L95" s="166">
        <f>IF(LEN(AG!K95)=8,LOOKUP(SCORE3!N$2,SCORE3!E:E,SCORE3!A:A),LOOKUP(AG!K95,SCORE3!E:E,SCORE3!A:A))</f>
        <v>0</v>
      </c>
      <c r="M95" s="145"/>
      <c r="N95" s="144">
        <f>LOOKUP(M95,SCORE3!C:C,SCORE3!A:A)</f>
        <v>0</v>
      </c>
      <c r="O95" s="145"/>
      <c r="P95" s="144">
        <f>LOOKUP(O95,SCORE3!K:K,SCORE3!L:L)</f>
        <v>0</v>
      </c>
      <c r="Q95" s="145"/>
      <c r="R95" s="141">
        <f>LOOKUP(Q95,SCORE3!H:H,SCORE3!G:G)</f>
        <v>0</v>
      </c>
      <c r="S95" s="145"/>
      <c r="T95" s="144">
        <f>LOOKUP(S95,SCORE3!I:I,SCORE3!G:G)</f>
        <v>0</v>
      </c>
      <c r="U95" s="140"/>
      <c r="V95" s="141">
        <f>LOOKUP(U95,SCORE3!J:J,SCORE3!G:G)</f>
        <v>0</v>
      </c>
      <c r="W95" s="240">
        <f t="shared" si="1"/>
        <v>0</v>
      </c>
    </row>
    <row r="96" spans="2:23" ht="20.100000000000001" customHeight="1" x14ac:dyDescent="0.25">
      <c r="B96" s="120">
        <v>88</v>
      </c>
      <c r="C96" s="160"/>
      <c r="D96" s="108"/>
      <c r="E96" s="108"/>
      <c r="F96" s="163"/>
      <c r="G96" s="140"/>
      <c r="H96" s="141">
        <f>LOOKUP(G96,SCORE3!B:B,SCORE3!A:A)</f>
        <v>0</v>
      </c>
      <c r="I96" s="142"/>
      <c r="J96" s="143">
        <f>LOOKUP(I96,SCORE3!D:D,SCORE3!A:A)</f>
        <v>0</v>
      </c>
      <c r="K96" s="192"/>
      <c r="L96" s="166">
        <f>IF(LEN(AG!K96)=8,LOOKUP(SCORE3!N$2,SCORE3!E:E,SCORE3!A:A),LOOKUP(AG!K96,SCORE3!E:E,SCORE3!A:A))</f>
        <v>0</v>
      </c>
      <c r="M96" s="145"/>
      <c r="N96" s="144">
        <f>LOOKUP(M96,SCORE3!C:C,SCORE3!A:A)</f>
        <v>0</v>
      </c>
      <c r="O96" s="145"/>
      <c r="P96" s="144">
        <f>LOOKUP(O96,SCORE3!K:K,SCORE3!L:L)</f>
        <v>0</v>
      </c>
      <c r="Q96" s="145"/>
      <c r="R96" s="141">
        <f>LOOKUP(Q96,SCORE3!H:H,SCORE3!G:G)</f>
        <v>0</v>
      </c>
      <c r="S96" s="145"/>
      <c r="T96" s="144">
        <f>LOOKUP(S96,SCORE3!I:I,SCORE3!G:G)</f>
        <v>0</v>
      </c>
      <c r="U96" s="140"/>
      <c r="V96" s="141">
        <f>LOOKUP(U96,SCORE3!J:J,SCORE3!G:G)</f>
        <v>0</v>
      </c>
      <c r="W96" s="240">
        <f t="shared" si="1"/>
        <v>0</v>
      </c>
    </row>
    <row r="97" spans="2:23" ht="20.100000000000001" customHeight="1" x14ac:dyDescent="0.25">
      <c r="B97" s="120">
        <v>89</v>
      </c>
      <c r="C97" s="160"/>
      <c r="D97" s="108"/>
      <c r="E97" s="108"/>
      <c r="F97" s="163"/>
      <c r="G97" s="140"/>
      <c r="H97" s="141">
        <f>LOOKUP(G97,SCORE3!B:B,SCORE3!A:A)</f>
        <v>0</v>
      </c>
      <c r="I97" s="142"/>
      <c r="J97" s="143">
        <f>LOOKUP(I97,SCORE3!D:D,SCORE3!A:A)</f>
        <v>0</v>
      </c>
      <c r="K97" s="192"/>
      <c r="L97" s="166">
        <f>IF(LEN(AG!K97)=8,LOOKUP(SCORE3!N$2,SCORE3!E:E,SCORE3!A:A),LOOKUP(AG!K97,SCORE3!E:E,SCORE3!A:A))</f>
        <v>0</v>
      </c>
      <c r="M97" s="145"/>
      <c r="N97" s="144">
        <f>LOOKUP(M97,SCORE3!C:C,SCORE3!A:A)</f>
        <v>0</v>
      </c>
      <c r="O97" s="145"/>
      <c r="P97" s="144">
        <f>LOOKUP(O97,SCORE3!K:K,SCORE3!L:L)</f>
        <v>0</v>
      </c>
      <c r="Q97" s="145"/>
      <c r="R97" s="141">
        <f>LOOKUP(Q97,SCORE3!H:H,SCORE3!G:G)</f>
        <v>0</v>
      </c>
      <c r="S97" s="145"/>
      <c r="T97" s="144">
        <f>LOOKUP(S97,SCORE3!I:I,SCORE3!G:G)</f>
        <v>0</v>
      </c>
      <c r="U97" s="140"/>
      <c r="V97" s="141">
        <f>LOOKUP(U97,SCORE3!J:J,SCORE3!G:G)</f>
        <v>0</v>
      </c>
      <c r="W97" s="240">
        <f t="shared" si="1"/>
        <v>0</v>
      </c>
    </row>
    <row r="98" spans="2:23" ht="20.100000000000001" customHeight="1" x14ac:dyDescent="0.25">
      <c r="B98" s="120">
        <v>90</v>
      </c>
      <c r="C98" s="106"/>
      <c r="D98" s="108"/>
      <c r="E98" s="108"/>
      <c r="F98" s="164"/>
      <c r="G98" s="140"/>
      <c r="H98" s="141">
        <f>LOOKUP(G98,SCORE3!B:B,SCORE3!A:A)</f>
        <v>0</v>
      </c>
      <c r="I98" s="142"/>
      <c r="J98" s="143">
        <f>LOOKUP(I98,SCORE3!D:D,SCORE3!A:A)</f>
        <v>0</v>
      </c>
      <c r="K98" s="192"/>
      <c r="L98" s="166">
        <f>IF(LEN(AG!K98)=8,LOOKUP(SCORE3!N$2,SCORE3!E:E,SCORE3!A:A),LOOKUP(AG!K98,SCORE3!E:E,SCORE3!A:A))</f>
        <v>0</v>
      </c>
      <c r="M98" s="145"/>
      <c r="N98" s="144">
        <f>LOOKUP(M98,SCORE3!C:C,SCORE3!A:A)</f>
        <v>0</v>
      </c>
      <c r="O98" s="145"/>
      <c r="P98" s="144">
        <f>LOOKUP(O98,SCORE3!K:K,SCORE3!L:L)</f>
        <v>0</v>
      </c>
      <c r="Q98" s="145"/>
      <c r="R98" s="141">
        <f>LOOKUP(Q98,SCORE3!H:H,SCORE3!G:G)</f>
        <v>0</v>
      </c>
      <c r="S98" s="145"/>
      <c r="T98" s="144">
        <f>LOOKUP(S98,SCORE3!I:I,SCORE3!G:G)</f>
        <v>0</v>
      </c>
      <c r="U98" s="140"/>
      <c r="V98" s="141">
        <f>LOOKUP(U98,SCORE3!J:J,SCORE3!G:G)</f>
        <v>0</v>
      </c>
      <c r="W98" s="240">
        <f t="shared" si="1"/>
        <v>0</v>
      </c>
    </row>
    <row r="99" spans="2:23" ht="20.100000000000001" customHeight="1" x14ac:dyDescent="0.25">
      <c r="B99" s="120">
        <v>91</v>
      </c>
      <c r="C99" s="161"/>
      <c r="D99" s="109"/>
      <c r="E99" s="109"/>
      <c r="F99" s="162"/>
      <c r="G99" s="140"/>
      <c r="H99" s="141">
        <f>LOOKUP(G99,SCORE3!B:B,SCORE3!A:A)</f>
        <v>0</v>
      </c>
      <c r="I99" s="142"/>
      <c r="J99" s="143">
        <f>LOOKUP(I99,SCORE3!D:D,SCORE3!A:A)</f>
        <v>0</v>
      </c>
      <c r="K99" s="192"/>
      <c r="L99" s="166">
        <f>IF(LEN(AG!K99)=8,LOOKUP(SCORE3!N$2,SCORE3!E:E,SCORE3!A:A),LOOKUP(AG!K99,SCORE3!E:E,SCORE3!A:A))</f>
        <v>0</v>
      </c>
      <c r="M99" s="145"/>
      <c r="N99" s="144">
        <f>LOOKUP(M99,SCORE3!C:C,SCORE3!A:A)</f>
        <v>0</v>
      </c>
      <c r="O99" s="145"/>
      <c r="P99" s="144">
        <f>LOOKUP(O99,SCORE3!K:K,SCORE3!L:L)</f>
        <v>0</v>
      </c>
      <c r="Q99" s="145"/>
      <c r="R99" s="141">
        <f>LOOKUP(Q99,SCORE3!H:H,SCORE3!G:G)</f>
        <v>0</v>
      </c>
      <c r="S99" s="145"/>
      <c r="T99" s="144">
        <f>LOOKUP(S99,SCORE3!I:I,SCORE3!G:G)</f>
        <v>0</v>
      </c>
      <c r="U99" s="140"/>
      <c r="V99" s="141">
        <f>LOOKUP(U99,SCORE3!J:J,SCORE3!G:G)</f>
        <v>0</v>
      </c>
      <c r="W99" s="240">
        <f t="shared" si="1"/>
        <v>0</v>
      </c>
    </row>
    <row r="100" spans="2:23" ht="20.100000000000001" customHeight="1" x14ac:dyDescent="0.25">
      <c r="B100" s="120">
        <v>92</v>
      </c>
      <c r="C100" s="106"/>
      <c r="D100" s="108"/>
      <c r="E100" s="108"/>
      <c r="F100" s="106"/>
      <c r="G100" s="140"/>
      <c r="H100" s="141">
        <f>LOOKUP(G100,SCORE3!B:B,SCORE3!A:A)</f>
        <v>0</v>
      </c>
      <c r="I100" s="142"/>
      <c r="J100" s="143">
        <f>LOOKUP(I100,SCORE3!D:D,SCORE3!A:A)</f>
        <v>0</v>
      </c>
      <c r="K100" s="192"/>
      <c r="L100" s="166">
        <f>IF(LEN(AG!K100)=8,LOOKUP(SCORE3!N$2,SCORE3!E:E,SCORE3!A:A),LOOKUP(AG!K100,SCORE3!E:E,SCORE3!A:A))</f>
        <v>0</v>
      </c>
      <c r="M100" s="145"/>
      <c r="N100" s="144">
        <f>LOOKUP(M100,SCORE3!C:C,SCORE3!A:A)</f>
        <v>0</v>
      </c>
      <c r="O100" s="145"/>
      <c r="P100" s="144">
        <f>LOOKUP(O100,SCORE3!K:K,SCORE3!L:L)</f>
        <v>0</v>
      </c>
      <c r="Q100" s="145"/>
      <c r="R100" s="141">
        <f>LOOKUP(Q100,SCORE3!H:H,SCORE3!G:G)</f>
        <v>0</v>
      </c>
      <c r="S100" s="145"/>
      <c r="T100" s="144">
        <f>LOOKUP(S100,SCORE3!I:I,SCORE3!G:G)</f>
        <v>0</v>
      </c>
      <c r="U100" s="140"/>
      <c r="V100" s="141">
        <f>LOOKUP(U100,SCORE3!J:J,SCORE3!G:G)</f>
        <v>0</v>
      </c>
      <c r="W100" s="240">
        <f t="shared" si="1"/>
        <v>0</v>
      </c>
    </row>
    <row r="101" spans="2:23" ht="20.100000000000001" customHeight="1" x14ac:dyDescent="0.25">
      <c r="B101" s="120">
        <v>93</v>
      </c>
      <c r="C101" s="160"/>
      <c r="D101" s="108"/>
      <c r="E101" s="108"/>
      <c r="F101" s="163"/>
      <c r="G101" s="140"/>
      <c r="H101" s="141">
        <f>LOOKUP(G101,SCORE3!B:B,SCORE3!A:A)</f>
        <v>0</v>
      </c>
      <c r="I101" s="142"/>
      <c r="J101" s="143">
        <f>LOOKUP(I101,SCORE3!D:D,SCORE3!A:A)</f>
        <v>0</v>
      </c>
      <c r="K101" s="192"/>
      <c r="L101" s="166">
        <f>IF(LEN(AG!K101)=8,LOOKUP(SCORE3!N$2,SCORE3!E:E,SCORE3!A:A),LOOKUP(AG!K101,SCORE3!E:E,SCORE3!A:A))</f>
        <v>0</v>
      </c>
      <c r="M101" s="145"/>
      <c r="N101" s="144">
        <f>LOOKUP(M101,SCORE3!C:C,SCORE3!A:A)</f>
        <v>0</v>
      </c>
      <c r="O101" s="145"/>
      <c r="P101" s="144">
        <f>LOOKUP(O101,SCORE3!K:K,SCORE3!L:L)</f>
        <v>0</v>
      </c>
      <c r="Q101" s="145"/>
      <c r="R101" s="141">
        <f>LOOKUP(Q101,SCORE3!H:H,SCORE3!G:G)</f>
        <v>0</v>
      </c>
      <c r="S101" s="145"/>
      <c r="T101" s="144">
        <f>LOOKUP(S101,SCORE3!I:I,SCORE3!G:G)</f>
        <v>0</v>
      </c>
      <c r="U101" s="140"/>
      <c r="V101" s="141">
        <f>LOOKUP(U101,SCORE3!J:J,SCORE3!G:G)</f>
        <v>0</v>
      </c>
      <c r="W101" s="240">
        <f t="shared" si="1"/>
        <v>0</v>
      </c>
    </row>
    <row r="102" spans="2:23" ht="20.100000000000001" customHeight="1" x14ac:dyDescent="0.25">
      <c r="B102" s="120">
        <v>94</v>
      </c>
      <c r="C102" s="160"/>
      <c r="D102" s="108"/>
      <c r="E102" s="108"/>
      <c r="F102" s="163"/>
      <c r="G102" s="140"/>
      <c r="H102" s="141">
        <f>LOOKUP(G102,SCORE3!B:B,SCORE3!A:A)</f>
        <v>0</v>
      </c>
      <c r="I102" s="142"/>
      <c r="J102" s="143">
        <f>LOOKUP(I102,SCORE3!D:D,SCORE3!A:A)</f>
        <v>0</v>
      </c>
      <c r="K102" s="192"/>
      <c r="L102" s="166">
        <f>IF(LEN(AG!K102)=8,LOOKUP(SCORE3!N$2,SCORE3!E:E,SCORE3!A:A),LOOKUP(AG!K102,SCORE3!E:E,SCORE3!A:A))</f>
        <v>0</v>
      </c>
      <c r="M102" s="145"/>
      <c r="N102" s="144">
        <f>LOOKUP(M102,SCORE3!C:C,SCORE3!A:A)</f>
        <v>0</v>
      </c>
      <c r="O102" s="145"/>
      <c r="P102" s="144">
        <f>LOOKUP(O102,SCORE3!K:K,SCORE3!L:L)</f>
        <v>0</v>
      </c>
      <c r="Q102" s="145"/>
      <c r="R102" s="141">
        <f>LOOKUP(Q102,SCORE3!H:H,SCORE3!G:G)</f>
        <v>0</v>
      </c>
      <c r="S102" s="145"/>
      <c r="T102" s="144">
        <f>LOOKUP(S102,SCORE3!I:I,SCORE3!G:G)</f>
        <v>0</v>
      </c>
      <c r="U102" s="140"/>
      <c r="V102" s="141">
        <f>LOOKUP(U102,SCORE3!J:J,SCORE3!G:G)</f>
        <v>0</v>
      </c>
      <c r="W102" s="240">
        <f t="shared" si="1"/>
        <v>0</v>
      </c>
    </row>
    <row r="103" spans="2:23" ht="20.100000000000001" customHeight="1" x14ac:dyDescent="0.25">
      <c r="B103" s="120">
        <v>95</v>
      </c>
      <c r="C103" s="106"/>
      <c r="D103" s="108"/>
      <c r="E103" s="108"/>
      <c r="F103" s="164"/>
      <c r="G103" s="140"/>
      <c r="H103" s="141">
        <f>LOOKUP(G103,SCORE3!B:B,SCORE3!A:A)</f>
        <v>0</v>
      </c>
      <c r="I103" s="142"/>
      <c r="J103" s="143">
        <f>LOOKUP(I103,SCORE3!D:D,SCORE3!A:A)</f>
        <v>0</v>
      </c>
      <c r="K103" s="192"/>
      <c r="L103" s="166">
        <f>IF(LEN(AG!K103)=8,LOOKUP(SCORE3!N$2,SCORE3!E:E,SCORE3!A:A),LOOKUP(AG!K103,SCORE3!E:E,SCORE3!A:A))</f>
        <v>0</v>
      </c>
      <c r="M103" s="145"/>
      <c r="N103" s="144">
        <f>LOOKUP(M103,SCORE3!C:C,SCORE3!A:A)</f>
        <v>0</v>
      </c>
      <c r="O103" s="145"/>
      <c r="P103" s="144">
        <f>LOOKUP(O103,SCORE3!K:K,SCORE3!L:L)</f>
        <v>0</v>
      </c>
      <c r="Q103" s="145"/>
      <c r="R103" s="141">
        <f>LOOKUP(Q103,SCORE3!H:H,SCORE3!G:G)</f>
        <v>0</v>
      </c>
      <c r="S103" s="145"/>
      <c r="T103" s="144">
        <f>LOOKUP(S103,SCORE3!I:I,SCORE3!G:G)</f>
        <v>0</v>
      </c>
      <c r="U103" s="140"/>
      <c r="V103" s="141">
        <f>LOOKUP(U103,SCORE3!J:J,SCORE3!G:G)</f>
        <v>0</v>
      </c>
      <c r="W103" s="240">
        <f t="shared" si="1"/>
        <v>0</v>
      </c>
    </row>
    <row r="104" spans="2:23" ht="20.100000000000001" customHeight="1" x14ac:dyDescent="0.25">
      <c r="B104" s="120">
        <v>96</v>
      </c>
      <c r="C104" s="161"/>
      <c r="D104" s="109"/>
      <c r="E104" s="109"/>
      <c r="F104" s="162"/>
      <c r="G104" s="140"/>
      <c r="H104" s="141">
        <f>LOOKUP(G104,SCORE3!B:B,SCORE3!A:A)</f>
        <v>0</v>
      </c>
      <c r="I104" s="142"/>
      <c r="J104" s="143">
        <f>LOOKUP(I104,SCORE3!D:D,SCORE3!A:A)</f>
        <v>0</v>
      </c>
      <c r="K104" s="192"/>
      <c r="L104" s="166">
        <f>IF(LEN(AG!K104)=8,LOOKUP(SCORE3!N$2,SCORE3!E:E,SCORE3!A:A),LOOKUP(AG!K104,SCORE3!E:E,SCORE3!A:A))</f>
        <v>0</v>
      </c>
      <c r="M104" s="145"/>
      <c r="N104" s="144">
        <f>LOOKUP(M104,SCORE3!C:C,SCORE3!A:A)</f>
        <v>0</v>
      </c>
      <c r="O104" s="145"/>
      <c r="P104" s="144">
        <f>LOOKUP(O104,SCORE3!K:K,SCORE3!L:L)</f>
        <v>0</v>
      </c>
      <c r="Q104" s="145"/>
      <c r="R104" s="141">
        <f>LOOKUP(Q104,SCORE3!H:H,SCORE3!G:G)</f>
        <v>0</v>
      </c>
      <c r="S104" s="145"/>
      <c r="T104" s="144">
        <f>LOOKUP(S104,SCORE3!I:I,SCORE3!G:G)</f>
        <v>0</v>
      </c>
      <c r="U104" s="140"/>
      <c r="V104" s="141">
        <f>LOOKUP(U104,SCORE3!J:J,SCORE3!G:G)</f>
        <v>0</v>
      </c>
      <c r="W104" s="240">
        <f t="shared" si="1"/>
        <v>0</v>
      </c>
    </row>
    <row r="105" spans="2:23" ht="20.100000000000001" customHeight="1" x14ac:dyDescent="0.25">
      <c r="B105" s="120">
        <v>97</v>
      </c>
      <c r="C105" s="106"/>
      <c r="D105" s="108"/>
      <c r="E105" s="108"/>
      <c r="F105" s="106"/>
      <c r="G105" s="140"/>
      <c r="H105" s="141">
        <f>LOOKUP(G105,SCORE3!B:B,SCORE3!A:A)</f>
        <v>0</v>
      </c>
      <c r="I105" s="142"/>
      <c r="J105" s="143">
        <f>LOOKUP(I105,SCORE3!D:D,SCORE3!A:A)</f>
        <v>0</v>
      </c>
      <c r="K105" s="192"/>
      <c r="L105" s="166">
        <f>IF(LEN(AG!K105)=8,LOOKUP(SCORE3!N$2,SCORE3!E:E,SCORE3!A:A),LOOKUP(AG!K105,SCORE3!E:E,SCORE3!A:A))</f>
        <v>0</v>
      </c>
      <c r="M105" s="145"/>
      <c r="N105" s="144">
        <f>LOOKUP(M105,SCORE3!C:C,SCORE3!A:A)</f>
        <v>0</v>
      </c>
      <c r="O105" s="145"/>
      <c r="P105" s="144">
        <f>LOOKUP(O105,SCORE3!K:K,SCORE3!L:L)</f>
        <v>0</v>
      </c>
      <c r="Q105" s="145"/>
      <c r="R105" s="141">
        <f>LOOKUP(Q105,SCORE3!H:H,SCORE3!G:G)</f>
        <v>0</v>
      </c>
      <c r="S105" s="145"/>
      <c r="T105" s="144">
        <f>LOOKUP(S105,SCORE3!I:I,SCORE3!G:G)</f>
        <v>0</v>
      </c>
      <c r="U105" s="140"/>
      <c r="V105" s="141">
        <f>LOOKUP(U105,SCORE3!J:J,SCORE3!G:G)</f>
        <v>0</v>
      </c>
      <c r="W105" s="240">
        <f t="shared" si="1"/>
        <v>0</v>
      </c>
    </row>
    <row r="106" spans="2:23" ht="20.100000000000001" customHeight="1" x14ac:dyDescent="0.25">
      <c r="B106" s="120">
        <v>98</v>
      </c>
      <c r="C106" s="160"/>
      <c r="D106" s="108"/>
      <c r="E106" s="108"/>
      <c r="F106" s="163"/>
      <c r="G106" s="140"/>
      <c r="H106" s="141">
        <f>LOOKUP(G106,SCORE3!B:B,SCORE3!A:A)</f>
        <v>0</v>
      </c>
      <c r="I106" s="142"/>
      <c r="J106" s="143">
        <f>LOOKUP(I106,SCORE3!D:D,SCORE3!A:A)</f>
        <v>0</v>
      </c>
      <c r="K106" s="192"/>
      <c r="L106" s="166">
        <f>IF(LEN(AG!K106)=8,LOOKUP(SCORE3!N$2,SCORE3!E:E,SCORE3!A:A),LOOKUP(AG!K106,SCORE3!E:E,SCORE3!A:A))</f>
        <v>0</v>
      </c>
      <c r="M106" s="145"/>
      <c r="N106" s="144">
        <f>LOOKUP(M106,SCORE3!C:C,SCORE3!A:A)</f>
        <v>0</v>
      </c>
      <c r="O106" s="145"/>
      <c r="P106" s="144">
        <f>LOOKUP(O106,SCORE3!K:K,SCORE3!L:L)</f>
        <v>0</v>
      </c>
      <c r="Q106" s="145"/>
      <c r="R106" s="141">
        <f>LOOKUP(Q106,SCORE3!H:H,SCORE3!G:G)</f>
        <v>0</v>
      </c>
      <c r="S106" s="145"/>
      <c r="T106" s="144">
        <f>LOOKUP(S106,SCORE3!I:I,SCORE3!G:G)</f>
        <v>0</v>
      </c>
      <c r="U106" s="140"/>
      <c r="V106" s="141">
        <f>LOOKUP(U106,SCORE3!J:J,SCORE3!G:G)</f>
        <v>0</v>
      </c>
      <c r="W106" s="240">
        <f t="shared" si="1"/>
        <v>0</v>
      </c>
    </row>
    <row r="107" spans="2:23" ht="20.100000000000001" customHeight="1" x14ac:dyDescent="0.25">
      <c r="B107" s="120">
        <v>99</v>
      </c>
      <c r="C107" s="160"/>
      <c r="D107" s="108"/>
      <c r="E107" s="108"/>
      <c r="F107" s="163"/>
      <c r="G107" s="140"/>
      <c r="H107" s="141">
        <f>LOOKUP(G107,SCORE3!B:B,SCORE3!A:A)</f>
        <v>0</v>
      </c>
      <c r="I107" s="142"/>
      <c r="J107" s="143">
        <f>LOOKUP(I107,SCORE3!D:D,SCORE3!A:A)</f>
        <v>0</v>
      </c>
      <c r="K107" s="192"/>
      <c r="L107" s="166">
        <f>IF(LEN(AG!K107)=8,LOOKUP(SCORE3!N$2,SCORE3!E:E,SCORE3!A:A),LOOKUP(AG!K107,SCORE3!E:E,SCORE3!A:A))</f>
        <v>0</v>
      </c>
      <c r="M107" s="145"/>
      <c r="N107" s="144">
        <f>LOOKUP(M107,SCORE3!C:C,SCORE3!A:A)</f>
        <v>0</v>
      </c>
      <c r="O107" s="145"/>
      <c r="P107" s="144">
        <f>LOOKUP(O107,SCORE3!K:K,SCORE3!L:L)</f>
        <v>0</v>
      </c>
      <c r="Q107" s="145"/>
      <c r="R107" s="141">
        <f>LOOKUP(Q107,SCORE3!H:H,SCORE3!G:G)</f>
        <v>0</v>
      </c>
      <c r="S107" s="145"/>
      <c r="T107" s="144">
        <f>LOOKUP(S107,SCORE3!I:I,SCORE3!G:G)</f>
        <v>0</v>
      </c>
      <c r="U107" s="140"/>
      <c r="V107" s="141">
        <f>LOOKUP(U107,SCORE3!J:J,SCORE3!G:G)</f>
        <v>0</v>
      </c>
      <c r="W107" s="240">
        <f t="shared" si="1"/>
        <v>0</v>
      </c>
    </row>
    <row r="108" spans="2:23" ht="20.100000000000001" customHeight="1" thickBot="1" x14ac:dyDescent="0.3">
      <c r="B108" s="127">
        <v>100</v>
      </c>
      <c r="C108" s="107"/>
      <c r="D108" s="110"/>
      <c r="E108" s="110"/>
      <c r="F108" s="165"/>
      <c r="G108" s="146"/>
      <c r="H108" s="147">
        <f>LOOKUP(G108,SCORE3!B:B,SCORE3!A:A)</f>
        <v>0</v>
      </c>
      <c r="I108" s="148"/>
      <c r="J108" s="129">
        <f>LOOKUP(I108,SCORE3!D:D,SCORE3!A:A)</f>
        <v>0</v>
      </c>
      <c r="K108" s="193"/>
      <c r="L108" s="241">
        <f>IF(LEN(AG!K108)=8,LOOKUP(SCORE3!N$2,SCORE3!E:E,SCORE3!A:A),LOOKUP(AG!K108,SCORE3!E:E,SCORE3!A:A))</f>
        <v>0</v>
      </c>
      <c r="M108" s="150"/>
      <c r="N108" s="149">
        <f>LOOKUP(M108,SCORE3!C:C,SCORE3!A:A)</f>
        <v>0</v>
      </c>
      <c r="O108" s="150"/>
      <c r="P108" s="149">
        <f>LOOKUP(O108,SCORE3!K:K,SCORE3!L:L)</f>
        <v>0</v>
      </c>
      <c r="Q108" s="150"/>
      <c r="R108" s="147">
        <f>LOOKUP(Q108,SCORE3!H:H,SCORE3!G:G)</f>
        <v>0</v>
      </c>
      <c r="S108" s="150"/>
      <c r="T108" s="149">
        <f>LOOKUP(S108,SCORE3!I:I,SCORE3!G:G)</f>
        <v>0</v>
      </c>
      <c r="U108" s="146"/>
      <c r="V108" s="147">
        <f>LOOKUP(U108,SCORE3!J:J,SCORE3!G:G)</f>
        <v>0</v>
      </c>
      <c r="W108" s="242">
        <f t="shared" si="1"/>
        <v>0</v>
      </c>
    </row>
    <row r="109" spans="2:23" ht="15" x14ac:dyDescent="0.25">
      <c r="G109" s="151"/>
      <c r="H109" s="6"/>
      <c r="I109" s="152"/>
      <c r="J109" s="6"/>
      <c r="L109" s="6"/>
      <c r="N109" s="6"/>
      <c r="P109" s="6"/>
      <c r="Q109" s="29"/>
      <c r="R109" s="6"/>
      <c r="S109" s="29"/>
      <c r="T109" s="6"/>
      <c r="V109" s="6"/>
      <c r="W109" s="6"/>
    </row>
    <row r="110" spans="2:23" ht="15" x14ac:dyDescent="0.25">
      <c r="G110" s="151"/>
      <c r="H110" s="6"/>
      <c r="I110" s="152"/>
      <c r="J110" s="6"/>
      <c r="L110" s="6"/>
      <c r="N110" s="6"/>
      <c r="P110" s="6"/>
      <c r="Q110" s="29"/>
      <c r="R110" s="6"/>
      <c r="S110" s="29"/>
      <c r="T110" s="6"/>
      <c r="V110" s="6"/>
      <c r="W110" s="6"/>
    </row>
    <row r="111" spans="2:23" ht="15" x14ac:dyDescent="0.25">
      <c r="G111" s="151"/>
      <c r="H111" s="6"/>
      <c r="I111" s="152"/>
      <c r="J111" s="6"/>
      <c r="L111" s="6"/>
      <c r="N111" s="6"/>
      <c r="P111" s="6"/>
      <c r="Q111" s="29"/>
      <c r="R111" s="6"/>
      <c r="S111" s="29"/>
      <c r="T111" s="6"/>
      <c r="V111" s="6"/>
      <c r="W111" s="6"/>
    </row>
    <row r="112" spans="2:23" ht="15" x14ac:dyDescent="0.25">
      <c r="G112" s="151"/>
      <c r="H112" s="6"/>
      <c r="I112" s="152"/>
      <c r="J112" s="6"/>
      <c r="L112" s="6"/>
      <c r="N112" s="6"/>
      <c r="P112" s="6"/>
      <c r="Q112" s="29"/>
      <c r="R112" s="6"/>
      <c r="S112" s="29"/>
      <c r="T112" s="6"/>
      <c r="V112" s="6"/>
      <c r="W112" s="6"/>
    </row>
    <row r="113" spans="7:23" ht="15" x14ac:dyDescent="0.25">
      <c r="G113" s="151"/>
      <c r="H113" s="6"/>
      <c r="I113" s="152"/>
      <c r="J113" s="6"/>
      <c r="L113" s="6"/>
      <c r="N113" s="6"/>
      <c r="P113" s="6"/>
      <c r="Q113" s="29"/>
      <c r="R113" s="6"/>
      <c r="S113" s="29"/>
      <c r="T113" s="6"/>
      <c r="V113" s="6"/>
      <c r="W113" s="6"/>
    </row>
    <row r="114" spans="7:23" ht="15" x14ac:dyDescent="0.25">
      <c r="G114" s="151"/>
      <c r="H114" s="6"/>
      <c r="I114" s="152"/>
      <c r="J114" s="6"/>
      <c r="L114" s="6"/>
      <c r="N114" s="6"/>
      <c r="P114" s="6"/>
      <c r="Q114" s="29"/>
      <c r="R114" s="6"/>
      <c r="S114" s="29"/>
      <c r="T114" s="6"/>
      <c r="V114" s="6"/>
      <c r="W114" s="6"/>
    </row>
    <row r="115" spans="7:23" ht="15" x14ac:dyDescent="0.25">
      <c r="G115" s="151"/>
      <c r="H115" s="6"/>
      <c r="I115" s="152"/>
      <c r="J115" s="6"/>
      <c r="L115" s="6"/>
      <c r="N115" s="6"/>
      <c r="P115" s="6"/>
      <c r="Q115" s="29"/>
      <c r="R115" s="6"/>
      <c r="S115" s="29"/>
      <c r="T115" s="6"/>
      <c r="V115" s="6"/>
      <c r="W115" s="6"/>
    </row>
    <row r="116" spans="7:23" ht="15" x14ac:dyDescent="0.25">
      <c r="G116" s="151"/>
      <c r="H116" s="6"/>
      <c r="I116" s="152"/>
      <c r="J116" s="6"/>
      <c r="L116" s="6"/>
      <c r="N116" s="6"/>
      <c r="P116" s="6"/>
      <c r="Q116" s="29"/>
      <c r="R116" s="6"/>
      <c r="S116" s="29"/>
      <c r="T116" s="6"/>
      <c r="V116" s="6"/>
      <c r="W116" s="6"/>
    </row>
    <row r="117" spans="7:23" ht="15" x14ac:dyDescent="0.25">
      <c r="G117" s="151"/>
      <c r="H117" s="6"/>
      <c r="I117" s="152"/>
      <c r="J117" s="6"/>
      <c r="L117" s="6"/>
      <c r="N117" s="6"/>
      <c r="P117" s="6"/>
      <c r="Q117" s="29"/>
      <c r="R117" s="6"/>
      <c r="S117" s="29"/>
      <c r="T117" s="6"/>
      <c r="V117" s="6"/>
      <c r="W117" s="6"/>
    </row>
    <row r="118" spans="7:23" ht="15" x14ac:dyDescent="0.25">
      <c r="G118" s="151"/>
      <c r="H118" s="6"/>
      <c r="I118" s="152"/>
      <c r="J118" s="6"/>
      <c r="L118" s="6"/>
      <c r="N118" s="6"/>
      <c r="P118" s="6"/>
      <c r="Q118" s="29"/>
      <c r="R118" s="6"/>
      <c r="S118" s="29"/>
      <c r="T118" s="6"/>
      <c r="V118" s="6"/>
      <c r="W118" s="6"/>
    </row>
  </sheetData>
  <sheetProtection insertRows="0" deleteRows="0" selectLockedCells="1"/>
  <autoFilter ref="B8:W108" xr:uid="{00000000-0009-0000-0000-000000000000}"/>
  <sortState xmlns:xlrd2="http://schemas.microsoft.com/office/spreadsheetml/2017/richdata2" ref="C9:W45">
    <sortCondition descending="1" ref="W9:W45"/>
  </sortState>
  <mergeCells count="19">
    <mergeCell ref="B6:B7"/>
    <mergeCell ref="C6:C7"/>
    <mergeCell ref="I6:J6"/>
    <mergeCell ref="K6:L6"/>
    <mergeCell ref="G6:H6"/>
    <mergeCell ref="F6:F7"/>
    <mergeCell ref="A1:W1"/>
    <mergeCell ref="A2:W2"/>
    <mergeCell ref="A3:W3"/>
    <mergeCell ref="A4:W4"/>
    <mergeCell ref="A5:W5"/>
    <mergeCell ref="U6:V6"/>
    <mergeCell ref="W6:W7"/>
    <mergeCell ref="D6:D7"/>
    <mergeCell ref="M6:N6"/>
    <mergeCell ref="O6:P6"/>
    <mergeCell ref="Q6:R6"/>
    <mergeCell ref="S6:T6"/>
    <mergeCell ref="E6:E7"/>
  </mergeCells>
  <dataValidations count="1">
    <dataValidation allowBlank="1" showInputMessage="1" showErrorMessage="1" errorTitle="Προσοχή θα χαθούν οι τύποι" error="Δεν επιτρέπονται αλλαγές στα λευκά κελιά" promptTitle="Προσοχή θα χαθούν οι τύποι" prompt="Δεν επιτρέπονται αλλαγές στα λευκά κελιά" sqref="H9:H108 L9:L108 N9:N108 P9:P108 R9:R108 T9:T108 V9:W108" xr:uid="{00000000-0002-0000-0000-000000000000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49023-63AF-4474-BEA3-514290CE35A1}">
  <dimension ref="A1:V52"/>
  <sheetViews>
    <sheetView topLeftCell="D1" workbookViewId="0">
      <selection activeCell="T54" sqref="T54"/>
    </sheetView>
  </sheetViews>
  <sheetFormatPr defaultRowHeight="15" x14ac:dyDescent="0.25"/>
  <cols>
    <col min="1" max="1" width="12.28515625" customWidth="1"/>
    <col min="2" max="2" width="38.140625" customWidth="1"/>
    <col min="5" max="5" width="31.42578125" customWidth="1"/>
    <col min="22" max="22" width="14.42578125" customWidth="1"/>
  </cols>
  <sheetData>
    <row r="1" spans="1:22" x14ac:dyDescent="0.25">
      <c r="A1" t="s">
        <v>47</v>
      </c>
      <c r="B1" t="s">
        <v>0</v>
      </c>
      <c r="C1" t="s">
        <v>360</v>
      </c>
      <c r="D1" t="s">
        <v>359</v>
      </c>
      <c r="E1" t="s">
        <v>1</v>
      </c>
      <c r="F1" t="s">
        <v>53</v>
      </c>
      <c r="H1" t="s">
        <v>46</v>
      </c>
      <c r="J1" t="s">
        <v>413</v>
      </c>
      <c r="L1" t="s">
        <v>58</v>
      </c>
      <c r="N1" t="s">
        <v>5</v>
      </c>
      <c r="P1" t="s">
        <v>6</v>
      </c>
      <c r="R1" t="s">
        <v>7</v>
      </c>
      <c r="T1" t="s">
        <v>57</v>
      </c>
      <c r="V1" t="s">
        <v>48</v>
      </c>
    </row>
    <row r="2" spans="1:22" x14ac:dyDescent="0.25">
      <c r="A2">
        <v>42</v>
      </c>
      <c r="B2" t="s">
        <v>503</v>
      </c>
      <c r="C2">
        <v>2010</v>
      </c>
      <c r="D2" t="s">
        <v>504</v>
      </c>
      <c r="E2" t="s">
        <v>505</v>
      </c>
      <c r="F2">
        <v>8.6</v>
      </c>
      <c r="G2">
        <v>80</v>
      </c>
      <c r="I2">
        <v>0</v>
      </c>
      <c r="J2" t="s">
        <v>506</v>
      </c>
      <c r="K2">
        <v>75</v>
      </c>
      <c r="M2">
        <v>0</v>
      </c>
      <c r="O2">
        <v>0</v>
      </c>
      <c r="P2">
        <v>4.68</v>
      </c>
      <c r="Q2">
        <v>80</v>
      </c>
      <c r="S2">
        <v>0</v>
      </c>
      <c r="U2">
        <v>0</v>
      </c>
      <c r="V2">
        <v>235</v>
      </c>
    </row>
    <row r="3" spans="1:22" x14ac:dyDescent="0.25">
      <c r="A3">
        <v>8</v>
      </c>
      <c r="B3" t="s">
        <v>507</v>
      </c>
      <c r="C3">
        <v>2010</v>
      </c>
      <c r="D3">
        <v>406195</v>
      </c>
      <c r="E3" t="s">
        <v>508</v>
      </c>
      <c r="F3">
        <v>8.5</v>
      </c>
      <c r="G3">
        <v>85</v>
      </c>
      <c r="I3">
        <v>0</v>
      </c>
      <c r="J3" t="s">
        <v>509</v>
      </c>
      <c r="K3">
        <v>75</v>
      </c>
      <c r="M3">
        <v>0</v>
      </c>
      <c r="O3">
        <v>0</v>
      </c>
      <c r="P3">
        <v>4.24</v>
      </c>
      <c r="Q3">
        <v>70</v>
      </c>
      <c r="S3">
        <v>0</v>
      </c>
      <c r="U3">
        <v>0</v>
      </c>
      <c r="V3">
        <v>230</v>
      </c>
    </row>
    <row r="4" spans="1:22" x14ac:dyDescent="0.25">
      <c r="A4">
        <v>4</v>
      </c>
      <c r="B4" t="s">
        <v>450</v>
      </c>
      <c r="C4">
        <v>2011</v>
      </c>
      <c r="D4">
        <v>405359</v>
      </c>
      <c r="E4" t="s">
        <v>451</v>
      </c>
      <c r="F4">
        <v>8.8000000000000007</v>
      </c>
      <c r="G4">
        <v>75</v>
      </c>
      <c r="I4">
        <v>0</v>
      </c>
      <c r="J4" t="s">
        <v>452</v>
      </c>
      <c r="K4">
        <v>75</v>
      </c>
      <c r="M4">
        <v>0</v>
      </c>
      <c r="O4">
        <v>0</v>
      </c>
      <c r="P4">
        <v>4</v>
      </c>
      <c r="Q4">
        <v>65</v>
      </c>
      <c r="S4">
        <v>0</v>
      </c>
      <c r="U4">
        <v>0</v>
      </c>
      <c r="V4">
        <v>215</v>
      </c>
    </row>
    <row r="5" spans="1:22" x14ac:dyDescent="0.25">
      <c r="A5">
        <v>13</v>
      </c>
      <c r="B5" t="s">
        <v>453</v>
      </c>
      <c r="C5">
        <v>2011</v>
      </c>
      <c r="D5" t="s">
        <v>454</v>
      </c>
      <c r="E5" t="s">
        <v>455</v>
      </c>
      <c r="F5">
        <v>8.6999999999999993</v>
      </c>
      <c r="G5">
        <v>80</v>
      </c>
      <c r="I5">
        <v>0</v>
      </c>
      <c r="J5" t="s">
        <v>456</v>
      </c>
      <c r="K5">
        <v>75</v>
      </c>
      <c r="M5">
        <v>0</v>
      </c>
      <c r="O5">
        <v>0</v>
      </c>
      <c r="P5">
        <v>3.9</v>
      </c>
      <c r="Q5">
        <v>60</v>
      </c>
      <c r="S5">
        <v>0</v>
      </c>
      <c r="U5">
        <v>0</v>
      </c>
      <c r="V5">
        <v>215</v>
      </c>
    </row>
    <row r="6" spans="1:22" x14ac:dyDescent="0.25">
      <c r="A6">
        <v>30</v>
      </c>
      <c r="B6" t="s">
        <v>510</v>
      </c>
      <c r="C6">
        <v>2010</v>
      </c>
      <c r="D6">
        <v>397488</v>
      </c>
      <c r="E6" t="s">
        <v>511</v>
      </c>
      <c r="F6">
        <v>9.1</v>
      </c>
      <c r="G6">
        <v>70</v>
      </c>
      <c r="I6">
        <v>0</v>
      </c>
      <c r="J6" t="s">
        <v>512</v>
      </c>
      <c r="K6">
        <v>60</v>
      </c>
      <c r="M6">
        <v>0</v>
      </c>
      <c r="O6">
        <v>0</v>
      </c>
      <c r="P6">
        <v>4.83</v>
      </c>
      <c r="Q6">
        <v>85</v>
      </c>
      <c r="S6">
        <v>0</v>
      </c>
      <c r="U6">
        <v>0</v>
      </c>
      <c r="V6">
        <v>215</v>
      </c>
    </row>
    <row r="7" spans="1:22" x14ac:dyDescent="0.25">
      <c r="A7">
        <v>9</v>
      </c>
      <c r="B7" t="s">
        <v>457</v>
      </c>
      <c r="C7">
        <v>2010</v>
      </c>
      <c r="D7" t="s">
        <v>458</v>
      </c>
      <c r="E7" t="s">
        <v>451</v>
      </c>
      <c r="F7">
        <v>9.3000000000000007</v>
      </c>
      <c r="G7">
        <v>65</v>
      </c>
      <c r="I7">
        <v>0</v>
      </c>
      <c r="J7" t="s">
        <v>459</v>
      </c>
      <c r="K7">
        <v>75</v>
      </c>
      <c r="M7">
        <v>0</v>
      </c>
      <c r="O7">
        <v>0</v>
      </c>
      <c r="P7">
        <v>3.95</v>
      </c>
      <c r="Q7">
        <v>65</v>
      </c>
      <c r="S7">
        <v>0</v>
      </c>
      <c r="U7">
        <v>0</v>
      </c>
      <c r="V7">
        <v>205</v>
      </c>
    </row>
    <row r="8" spans="1:22" x14ac:dyDescent="0.25">
      <c r="A8">
        <v>26</v>
      </c>
      <c r="B8" t="s">
        <v>513</v>
      </c>
      <c r="C8">
        <v>2010</v>
      </c>
      <c r="D8">
        <v>406196</v>
      </c>
      <c r="E8" t="s">
        <v>508</v>
      </c>
      <c r="F8">
        <v>9</v>
      </c>
      <c r="G8">
        <v>70</v>
      </c>
      <c r="I8">
        <v>0</v>
      </c>
      <c r="J8" t="s">
        <v>514</v>
      </c>
      <c r="K8">
        <v>70</v>
      </c>
      <c r="M8">
        <v>0</v>
      </c>
      <c r="O8">
        <v>0</v>
      </c>
      <c r="P8">
        <v>3.8</v>
      </c>
      <c r="Q8">
        <v>60</v>
      </c>
      <c r="S8">
        <v>0</v>
      </c>
      <c r="U8">
        <v>0</v>
      </c>
      <c r="V8">
        <v>200</v>
      </c>
    </row>
    <row r="9" spans="1:22" x14ac:dyDescent="0.25">
      <c r="A9">
        <v>7</v>
      </c>
      <c r="B9" t="s">
        <v>515</v>
      </c>
      <c r="C9">
        <v>2011</v>
      </c>
      <c r="D9">
        <v>405407</v>
      </c>
      <c r="E9" t="s">
        <v>508</v>
      </c>
      <c r="F9">
        <v>9.3000000000000007</v>
      </c>
      <c r="G9">
        <v>65</v>
      </c>
      <c r="I9">
        <v>0</v>
      </c>
      <c r="J9" t="s">
        <v>516</v>
      </c>
      <c r="K9">
        <v>70</v>
      </c>
      <c r="M9">
        <v>0</v>
      </c>
      <c r="O9">
        <v>0</v>
      </c>
      <c r="P9">
        <v>3.88</v>
      </c>
      <c r="Q9">
        <v>60</v>
      </c>
      <c r="S9">
        <v>0</v>
      </c>
      <c r="U9">
        <v>0</v>
      </c>
      <c r="V9">
        <v>195</v>
      </c>
    </row>
    <row r="10" spans="1:22" x14ac:dyDescent="0.25">
      <c r="A10">
        <v>10</v>
      </c>
      <c r="B10" t="s">
        <v>460</v>
      </c>
      <c r="C10">
        <v>2010</v>
      </c>
      <c r="D10" t="s">
        <v>458</v>
      </c>
      <c r="E10" t="s">
        <v>451</v>
      </c>
      <c r="F10">
        <v>9.1</v>
      </c>
      <c r="G10">
        <v>70</v>
      </c>
      <c r="I10">
        <v>0</v>
      </c>
      <c r="J10" t="s">
        <v>461</v>
      </c>
      <c r="K10">
        <v>55</v>
      </c>
      <c r="M10">
        <v>0</v>
      </c>
      <c r="O10">
        <v>0</v>
      </c>
      <c r="P10">
        <v>4.07</v>
      </c>
      <c r="Q10">
        <v>65</v>
      </c>
      <c r="S10">
        <v>0</v>
      </c>
      <c r="U10">
        <v>0</v>
      </c>
      <c r="V10">
        <v>190</v>
      </c>
    </row>
    <row r="11" spans="1:22" x14ac:dyDescent="0.25">
      <c r="A11">
        <v>2</v>
      </c>
      <c r="B11" t="s">
        <v>517</v>
      </c>
      <c r="C11">
        <v>2010</v>
      </c>
      <c r="D11">
        <v>399643</v>
      </c>
      <c r="E11" t="s">
        <v>508</v>
      </c>
      <c r="F11">
        <v>9.6</v>
      </c>
      <c r="G11">
        <v>55</v>
      </c>
      <c r="I11">
        <v>0</v>
      </c>
      <c r="J11" t="s">
        <v>518</v>
      </c>
      <c r="K11">
        <v>70</v>
      </c>
      <c r="M11">
        <v>0</v>
      </c>
      <c r="O11">
        <v>0</v>
      </c>
      <c r="P11">
        <v>3.82</v>
      </c>
      <c r="Q11">
        <v>60</v>
      </c>
      <c r="S11">
        <v>0</v>
      </c>
      <c r="U11">
        <v>0</v>
      </c>
      <c r="V11">
        <v>185</v>
      </c>
    </row>
    <row r="12" spans="1:22" x14ac:dyDescent="0.25">
      <c r="A12">
        <v>14</v>
      </c>
      <c r="B12" t="s">
        <v>519</v>
      </c>
      <c r="C12">
        <v>2011</v>
      </c>
      <c r="D12">
        <v>405415</v>
      </c>
      <c r="E12" t="s">
        <v>508</v>
      </c>
      <c r="F12">
        <v>9.6</v>
      </c>
      <c r="G12">
        <v>55</v>
      </c>
      <c r="I12">
        <v>0</v>
      </c>
      <c r="J12" t="s">
        <v>520</v>
      </c>
      <c r="K12">
        <v>70</v>
      </c>
      <c r="M12">
        <v>0</v>
      </c>
      <c r="O12">
        <v>0</v>
      </c>
      <c r="P12">
        <v>3.71</v>
      </c>
      <c r="Q12">
        <v>60</v>
      </c>
      <c r="S12">
        <v>0</v>
      </c>
      <c r="U12">
        <v>0</v>
      </c>
      <c r="V12">
        <v>185</v>
      </c>
    </row>
    <row r="13" spans="1:22" x14ac:dyDescent="0.25">
      <c r="A13">
        <v>24</v>
      </c>
      <c r="B13" t="s">
        <v>521</v>
      </c>
      <c r="C13">
        <v>2010</v>
      </c>
      <c r="D13">
        <v>398267</v>
      </c>
      <c r="E13" t="s">
        <v>508</v>
      </c>
      <c r="F13">
        <v>9.3000000000000007</v>
      </c>
      <c r="G13">
        <v>65</v>
      </c>
      <c r="I13">
        <v>0</v>
      </c>
      <c r="J13" t="s">
        <v>522</v>
      </c>
      <c r="K13">
        <v>55</v>
      </c>
      <c r="M13">
        <v>0</v>
      </c>
      <c r="O13">
        <v>0</v>
      </c>
      <c r="P13">
        <v>4.04</v>
      </c>
      <c r="Q13">
        <v>65</v>
      </c>
      <c r="S13">
        <v>0</v>
      </c>
      <c r="U13">
        <v>0</v>
      </c>
      <c r="V13">
        <v>185</v>
      </c>
    </row>
    <row r="14" spans="1:22" x14ac:dyDescent="0.25">
      <c r="A14">
        <v>10</v>
      </c>
      <c r="B14" t="s">
        <v>523</v>
      </c>
      <c r="C14">
        <v>2010</v>
      </c>
      <c r="D14">
        <v>405405</v>
      </c>
      <c r="E14" t="s">
        <v>508</v>
      </c>
      <c r="F14">
        <v>9.4</v>
      </c>
      <c r="G14">
        <v>60</v>
      </c>
      <c r="I14">
        <v>0</v>
      </c>
      <c r="J14" t="s">
        <v>477</v>
      </c>
      <c r="K14">
        <v>45</v>
      </c>
      <c r="M14">
        <v>0</v>
      </c>
      <c r="O14">
        <v>0</v>
      </c>
      <c r="P14">
        <v>4.24</v>
      </c>
      <c r="Q14">
        <v>70</v>
      </c>
      <c r="S14">
        <v>0</v>
      </c>
      <c r="U14">
        <v>0</v>
      </c>
      <c r="V14">
        <v>175</v>
      </c>
    </row>
    <row r="15" spans="1:22" x14ac:dyDescent="0.25">
      <c r="A15">
        <v>23</v>
      </c>
      <c r="B15" t="s">
        <v>524</v>
      </c>
      <c r="C15">
        <v>2010</v>
      </c>
      <c r="D15">
        <v>398267</v>
      </c>
      <c r="E15" t="s">
        <v>508</v>
      </c>
      <c r="F15">
        <v>9.9</v>
      </c>
      <c r="G15">
        <v>50</v>
      </c>
      <c r="I15">
        <v>0</v>
      </c>
      <c r="J15" t="s">
        <v>525</v>
      </c>
      <c r="K15">
        <v>60</v>
      </c>
      <c r="M15">
        <v>0</v>
      </c>
      <c r="O15">
        <v>0</v>
      </c>
      <c r="P15">
        <v>3.94</v>
      </c>
      <c r="Q15">
        <v>65</v>
      </c>
      <c r="S15">
        <v>0</v>
      </c>
      <c r="U15">
        <v>0</v>
      </c>
      <c r="V15">
        <v>175</v>
      </c>
    </row>
    <row r="16" spans="1:22" x14ac:dyDescent="0.25">
      <c r="A16">
        <v>22</v>
      </c>
      <c r="B16" t="s">
        <v>462</v>
      </c>
      <c r="C16">
        <v>2010</v>
      </c>
      <c r="D16">
        <v>405565</v>
      </c>
      <c r="E16" t="s">
        <v>463</v>
      </c>
      <c r="F16">
        <v>9.6999999999999993</v>
      </c>
      <c r="G16">
        <v>55</v>
      </c>
      <c r="I16">
        <v>0</v>
      </c>
      <c r="J16" t="s">
        <v>464</v>
      </c>
      <c r="K16">
        <v>50</v>
      </c>
      <c r="M16">
        <v>0</v>
      </c>
      <c r="O16">
        <v>0</v>
      </c>
      <c r="P16">
        <v>4</v>
      </c>
      <c r="Q16">
        <v>65</v>
      </c>
      <c r="S16">
        <v>0</v>
      </c>
      <c r="U16">
        <v>0</v>
      </c>
      <c r="V16">
        <v>170</v>
      </c>
    </row>
    <row r="17" spans="1:22" x14ac:dyDescent="0.25">
      <c r="A17">
        <v>23</v>
      </c>
      <c r="B17" t="s">
        <v>465</v>
      </c>
      <c r="C17">
        <v>2010</v>
      </c>
      <c r="D17">
        <v>402031</v>
      </c>
      <c r="E17" t="s">
        <v>463</v>
      </c>
      <c r="F17">
        <v>9.3000000000000007</v>
      </c>
      <c r="G17">
        <v>65</v>
      </c>
      <c r="I17">
        <v>0</v>
      </c>
      <c r="J17" t="s">
        <v>466</v>
      </c>
      <c r="K17">
        <v>45</v>
      </c>
      <c r="M17">
        <v>0</v>
      </c>
      <c r="O17">
        <v>0</v>
      </c>
      <c r="P17">
        <v>3.73</v>
      </c>
      <c r="Q17">
        <v>60</v>
      </c>
      <c r="S17">
        <v>0</v>
      </c>
      <c r="U17">
        <v>0</v>
      </c>
      <c r="V17">
        <v>170</v>
      </c>
    </row>
    <row r="18" spans="1:22" x14ac:dyDescent="0.25">
      <c r="A18">
        <v>25</v>
      </c>
      <c r="B18" t="s">
        <v>467</v>
      </c>
      <c r="C18">
        <v>2010</v>
      </c>
      <c r="D18">
        <v>400386</v>
      </c>
      <c r="E18" t="s">
        <v>468</v>
      </c>
      <c r="F18">
        <v>9.1</v>
      </c>
      <c r="G18">
        <v>70</v>
      </c>
      <c r="I18">
        <v>0</v>
      </c>
      <c r="J18" t="s">
        <v>469</v>
      </c>
      <c r="K18">
        <v>40</v>
      </c>
      <c r="M18">
        <v>0</v>
      </c>
      <c r="O18">
        <v>0</v>
      </c>
      <c r="P18">
        <v>3.78</v>
      </c>
      <c r="Q18">
        <v>60</v>
      </c>
      <c r="S18">
        <v>0</v>
      </c>
      <c r="U18">
        <v>0</v>
      </c>
      <c r="V18">
        <v>170</v>
      </c>
    </row>
    <row r="19" spans="1:22" x14ac:dyDescent="0.25">
      <c r="A19">
        <v>18</v>
      </c>
      <c r="B19" t="s">
        <v>526</v>
      </c>
      <c r="C19">
        <v>2011</v>
      </c>
      <c r="D19">
        <v>404015</v>
      </c>
      <c r="E19" t="s">
        <v>508</v>
      </c>
      <c r="F19">
        <v>9.6999999999999993</v>
      </c>
      <c r="G19">
        <v>55</v>
      </c>
      <c r="I19">
        <v>0</v>
      </c>
      <c r="J19" t="s">
        <v>527</v>
      </c>
      <c r="K19">
        <v>60</v>
      </c>
      <c r="M19">
        <v>0</v>
      </c>
      <c r="O19">
        <v>0</v>
      </c>
      <c r="P19">
        <v>3.49</v>
      </c>
      <c r="Q19">
        <v>50</v>
      </c>
      <c r="S19">
        <v>0</v>
      </c>
      <c r="U19">
        <v>0</v>
      </c>
      <c r="V19">
        <v>165</v>
      </c>
    </row>
    <row r="20" spans="1:22" x14ac:dyDescent="0.25">
      <c r="A20">
        <v>1</v>
      </c>
      <c r="B20" t="s">
        <v>528</v>
      </c>
      <c r="C20">
        <v>2010</v>
      </c>
      <c r="D20">
        <v>399635</v>
      </c>
      <c r="E20" t="s">
        <v>508</v>
      </c>
      <c r="F20">
        <v>9.9</v>
      </c>
      <c r="G20">
        <v>50</v>
      </c>
      <c r="I20">
        <v>0</v>
      </c>
      <c r="J20" t="s">
        <v>529</v>
      </c>
      <c r="K20">
        <v>60</v>
      </c>
      <c r="M20">
        <v>0</v>
      </c>
      <c r="O20">
        <v>0</v>
      </c>
      <c r="P20">
        <v>3.4</v>
      </c>
      <c r="Q20">
        <v>50</v>
      </c>
      <c r="S20">
        <v>0</v>
      </c>
      <c r="U20">
        <v>0</v>
      </c>
      <c r="V20">
        <v>160</v>
      </c>
    </row>
    <row r="21" spans="1:22" x14ac:dyDescent="0.25">
      <c r="A21">
        <v>13</v>
      </c>
      <c r="B21" t="s">
        <v>530</v>
      </c>
      <c r="C21">
        <v>2011</v>
      </c>
      <c r="D21">
        <v>405403</v>
      </c>
      <c r="E21" t="s">
        <v>508</v>
      </c>
      <c r="F21">
        <v>10.1</v>
      </c>
      <c r="G21">
        <v>45</v>
      </c>
      <c r="I21">
        <v>0</v>
      </c>
      <c r="J21" t="s">
        <v>531</v>
      </c>
      <c r="K21">
        <v>65</v>
      </c>
      <c r="M21">
        <v>0</v>
      </c>
      <c r="O21">
        <v>0</v>
      </c>
      <c r="P21">
        <v>3.15</v>
      </c>
      <c r="Q21">
        <v>45</v>
      </c>
      <c r="S21">
        <v>0</v>
      </c>
      <c r="U21">
        <v>0</v>
      </c>
      <c r="V21">
        <v>155</v>
      </c>
    </row>
    <row r="22" spans="1:22" x14ac:dyDescent="0.25">
      <c r="A22">
        <v>15</v>
      </c>
      <c r="B22" t="s">
        <v>470</v>
      </c>
      <c r="C22">
        <v>2010</v>
      </c>
      <c r="D22">
        <v>399526</v>
      </c>
      <c r="E22" t="s">
        <v>471</v>
      </c>
      <c r="F22">
        <v>10.1</v>
      </c>
      <c r="G22">
        <v>45</v>
      </c>
      <c r="I22">
        <v>0</v>
      </c>
      <c r="J22" t="s">
        <v>472</v>
      </c>
      <c r="K22">
        <v>50</v>
      </c>
      <c r="M22">
        <v>0</v>
      </c>
      <c r="O22">
        <v>0</v>
      </c>
      <c r="P22">
        <v>3.55</v>
      </c>
      <c r="Q22">
        <v>55</v>
      </c>
      <c r="S22">
        <v>0</v>
      </c>
      <c r="U22">
        <v>0</v>
      </c>
      <c r="V22">
        <v>150</v>
      </c>
    </row>
    <row r="23" spans="1:22" x14ac:dyDescent="0.25">
      <c r="A23">
        <v>17</v>
      </c>
      <c r="B23" t="s">
        <v>473</v>
      </c>
      <c r="C23">
        <v>2011</v>
      </c>
      <c r="D23" t="s">
        <v>474</v>
      </c>
      <c r="E23" t="s">
        <v>463</v>
      </c>
      <c r="F23">
        <v>9.5</v>
      </c>
      <c r="G23">
        <v>60</v>
      </c>
      <c r="I23">
        <v>0</v>
      </c>
      <c r="J23" t="s">
        <v>475</v>
      </c>
      <c r="K23">
        <v>45</v>
      </c>
      <c r="M23">
        <v>0</v>
      </c>
      <c r="O23">
        <v>0</v>
      </c>
      <c r="P23">
        <v>3.15</v>
      </c>
      <c r="Q23">
        <v>45</v>
      </c>
      <c r="S23">
        <v>0</v>
      </c>
      <c r="U23">
        <v>0</v>
      </c>
      <c r="V23">
        <v>150</v>
      </c>
    </row>
    <row r="24" spans="1:22" x14ac:dyDescent="0.25">
      <c r="A24">
        <v>26</v>
      </c>
      <c r="B24" t="s">
        <v>476</v>
      </c>
      <c r="C24">
        <v>2010</v>
      </c>
      <c r="D24">
        <v>391463</v>
      </c>
      <c r="E24" t="s">
        <v>468</v>
      </c>
      <c r="F24">
        <v>9.4</v>
      </c>
      <c r="G24">
        <v>60</v>
      </c>
      <c r="I24">
        <v>0</v>
      </c>
      <c r="J24" t="s">
        <v>477</v>
      </c>
      <c r="K24">
        <v>45</v>
      </c>
      <c r="M24">
        <v>0</v>
      </c>
      <c r="O24">
        <v>0</v>
      </c>
      <c r="P24">
        <v>3.17</v>
      </c>
      <c r="Q24">
        <v>45</v>
      </c>
      <c r="S24">
        <v>0</v>
      </c>
      <c r="U24">
        <v>0</v>
      </c>
      <c r="V24">
        <v>150</v>
      </c>
    </row>
    <row r="25" spans="1:22" x14ac:dyDescent="0.25">
      <c r="A25">
        <v>12</v>
      </c>
      <c r="B25" t="s">
        <v>532</v>
      </c>
      <c r="C25">
        <v>2011</v>
      </c>
      <c r="D25">
        <v>405397</v>
      </c>
      <c r="E25" t="s">
        <v>508</v>
      </c>
      <c r="F25">
        <v>9.8000000000000007</v>
      </c>
      <c r="G25">
        <v>50</v>
      </c>
      <c r="I25">
        <v>0</v>
      </c>
      <c r="J25" t="s">
        <v>533</v>
      </c>
      <c r="K25">
        <v>45</v>
      </c>
      <c r="M25">
        <v>0</v>
      </c>
      <c r="O25">
        <v>0</v>
      </c>
      <c r="P25">
        <v>3.53</v>
      </c>
      <c r="Q25">
        <v>55</v>
      </c>
      <c r="S25">
        <v>0</v>
      </c>
      <c r="U25">
        <v>0</v>
      </c>
      <c r="V25">
        <v>150</v>
      </c>
    </row>
    <row r="26" spans="1:22" x14ac:dyDescent="0.25">
      <c r="A26">
        <v>29</v>
      </c>
      <c r="B26" t="s">
        <v>478</v>
      </c>
      <c r="C26">
        <v>2010</v>
      </c>
      <c r="D26">
        <v>400385</v>
      </c>
      <c r="E26" t="s">
        <v>468</v>
      </c>
      <c r="F26">
        <v>9.8000000000000007</v>
      </c>
      <c r="G26">
        <v>50</v>
      </c>
      <c r="I26">
        <v>0</v>
      </c>
      <c r="J26" t="s">
        <v>479</v>
      </c>
      <c r="K26">
        <v>35</v>
      </c>
      <c r="M26">
        <v>0</v>
      </c>
      <c r="O26">
        <v>0</v>
      </c>
      <c r="P26">
        <v>3.74</v>
      </c>
      <c r="Q26">
        <v>60</v>
      </c>
      <c r="S26">
        <v>0</v>
      </c>
      <c r="U26">
        <v>0</v>
      </c>
      <c r="V26">
        <v>145</v>
      </c>
    </row>
    <row r="27" spans="1:22" x14ac:dyDescent="0.25">
      <c r="A27">
        <v>9</v>
      </c>
      <c r="B27" t="s">
        <v>534</v>
      </c>
      <c r="C27">
        <v>2011</v>
      </c>
      <c r="D27">
        <v>405406</v>
      </c>
      <c r="E27" t="s">
        <v>508</v>
      </c>
      <c r="F27">
        <v>9.9</v>
      </c>
      <c r="G27">
        <v>50</v>
      </c>
      <c r="I27">
        <v>0</v>
      </c>
      <c r="J27" t="s">
        <v>535</v>
      </c>
      <c r="K27">
        <v>40</v>
      </c>
      <c r="M27">
        <v>0</v>
      </c>
      <c r="O27">
        <v>0</v>
      </c>
      <c r="P27">
        <v>3.53</v>
      </c>
      <c r="Q27">
        <v>55</v>
      </c>
      <c r="S27">
        <v>0</v>
      </c>
      <c r="U27">
        <v>0</v>
      </c>
      <c r="V27">
        <v>145</v>
      </c>
    </row>
    <row r="28" spans="1:22" x14ac:dyDescent="0.25">
      <c r="A28">
        <v>20</v>
      </c>
      <c r="B28" t="s">
        <v>536</v>
      </c>
      <c r="C28">
        <v>2011</v>
      </c>
      <c r="D28">
        <v>406186</v>
      </c>
      <c r="E28" t="s">
        <v>508</v>
      </c>
      <c r="F28">
        <v>9.6999999999999993</v>
      </c>
      <c r="G28">
        <v>55</v>
      </c>
      <c r="I28">
        <v>0</v>
      </c>
      <c r="J28" t="s">
        <v>537</v>
      </c>
      <c r="K28">
        <v>40</v>
      </c>
      <c r="M28">
        <v>0</v>
      </c>
      <c r="O28">
        <v>0</v>
      </c>
      <c r="P28">
        <v>3.38</v>
      </c>
      <c r="Q28">
        <v>50</v>
      </c>
      <c r="S28">
        <v>0</v>
      </c>
      <c r="U28">
        <v>0</v>
      </c>
      <c r="V28">
        <v>145</v>
      </c>
    </row>
    <row r="29" spans="1:22" x14ac:dyDescent="0.25">
      <c r="A29">
        <v>3</v>
      </c>
      <c r="B29" t="s">
        <v>480</v>
      </c>
      <c r="C29">
        <v>2011</v>
      </c>
      <c r="D29" t="s">
        <v>458</v>
      </c>
      <c r="E29" t="s">
        <v>451</v>
      </c>
      <c r="F29">
        <v>9.8000000000000007</v>
      </c>
      <c r="G29">
        <v>50</v>
      </c>
      <c r="I29">
        <v>0</v>
      </c>
      <c r="J29" t="s">
        <v>481</v>
      </c>
      <c r="K29">
        <v>25</v>
      </c>
      <c r="M29">
        <v>0</v>
      </c>
      <c r="O29">
        <v>0</v>
      </c>
      <c r="P29">
        <v>4.05</v>
      </c>
      <c r="Q29">
        <v>65</v>
      </c>
      <c r="S29">
        <v>0</v>
      </c>
      <c r="U29">
        <v>0</v>
      </c>
      <c r="V29">
        <v>140</v>
      </c>
    </row>
    <row r="30" spans="1:22" x14ac:dyDescent="0.25">
      <c r="A30">
        <v>39</v>
      </c>
      <c r="B30" t="s">
        <v>538</v>
      </c>
      <c r="C30">
        <v>2011</v>
      </c>
      <c r="D30">
        <v>404334</v>
      </c>
      <c r="E30" t="s">
        <v>539</v>
      </c>
      <c r="F30">
        <v>10.5</v>
      </c>
      <c r="G30">
        <v>35</v>
      </c>
      <c r="I30">
        <v>0</v>
      </c>
      <c r="J30" t="s">
        <v>540</v>
      </c>
      <c r="K30">
        <v>50</v>
      </c>
      <c r="M30">
        <v>0</v>
      </c>
      <c r="O30">
        <v>0</v>
      </c>
      <c r="P30">
        <v>3.62</v>
      </c>
      <c r="Q30">
        <v>55</v>
      </c>
      <c r="S30">
        <v>0</v>
      </c>
      <c r="U30">
        <v>0</v>
      </c>
      <c r="V30">
        <v>140</v>
      </c>
    </row>
    <row r="31" spans="1:22" x14ac:dyDescent="0.25">
      <c r="A31">
        <v>11</v>
      </c>
      <c r="B31" t="s">
        <v>541</v>
      </c>
      <c r="C31">
        <v>2011</v>
      </c>
      <c r="D31">
        <v>405294</v>
      </c>
      <c r="E31" t="s">
        <v>508</v>
      </c>
      <c r="F31">
        <v>10</v>
      </c>
      <c r="G31">
        <v>45</v>
      </c>
      <c r="I31">
        <v>0</v>
      </c>
      <c r="J31" t="s">
        <v>542</v>
      </c>
      <c r="K31">
        <v>40</v>
      </c>
      <c r="M31">
        <v>0</v>
      </c>
      <c r="O31">
        <v>0</v>
      </c>
      <c r="P31">
        <v>3.39</v>
      </c>
      <c r="Q31">
        <v>50</v>
      </c>
      <c r="S31">
        <v>0</v>
      </c>
      <c r="U31">
        <v>0</v>
      </c>
      <c r="V31">
        <v>135</v>
      </c>
    </row>
    <row r="32" spans="1:22" x14ac:dyDescent="0.25">
      <c r="A32">
        <v>22</v>
      </c>
      <c r="B32" t="s">
        <v>543</v>
      </c>
      <c r="C32">
        <v>2011</v>
      </c>
      <c r="D32">
        <v>406199</v>
      </c>
      <c r="E32" t="s">
        <v>508</v>
      </c>
      <c r="F32">
        <v>10.3</v>
      </c>
      <c r="G32">
        <v>40</v>
      </c>
      <c r="I32">
        <v>0</v>
      </c>
      <c r="J32" t="s">
        <v>544</v>
      </c>
      <c r="K32">
        <v>45</v>
      </c>
      <c r="M32">
        <v>0</v>
      </c>
      <c r="O32">
        <v>0</v>
      </c>
      <c r="P32">
        <v>3.41</v>
      </c>
      <c r="Q32">
        <v>50</v>
      </c>
      <c r="S32">
        <v>0</v>
      </c>
      <c r="U32">
        <v>0</v>
      </c>
      <c r="V32">
        <v>135</v>
      </c>
    </row>
    <row r="33" spans="1:22" x14ac:dyDescent="0.25">
      <c r="A33">
        <v>17</v>
      </c>
      <c r="B33" t="s">
        <v>545</v>
      </c>
      <c r="C33">
        <v>2011</v>
      </c>
      <c r="D33">
        <v>404001</v>
      </c>
      <c r="E33" t="s">
        <v>508</v>
      </c>
      <c r="F33">
        <v>9</v>
      </c>
      <c r="G33">
        <v>70</v>
      </c>
      <c r="I33">
        <v>0</v>
      </c>
      <c r="J33">
        <v>0</v>
      </c>
      <c r="K33">
        <v>0</v>
      </c>
      <c r="M33">
        <v>0</v>
      </c>
      <c r="O33">
        <v>0</v>
      </c>
      <c r="P33">
        <v>3.8</v>
      </c>
      <c r="Q33">
        <v>60</v>
      </c>
      <c r="S33">
        <v>0</v>
      </c>
      <c r="U33">
        <v>0</v>
      </c>
      <c r="V33">
        <v>130</v>
      </c>
    </row>
    <row r="34" spans="1:22" x14ac:dyDescent="0.25">
      <c r="A34">
        <v>21</v>
      </c>
      <c r="B34" t="s">
        <v>546</v>
      </c>
      <c r="C34">
        <v>2010</v>
      </c>
      <c r="D34">
        <v>406189</v>
      </c>
      <c r="E34" t="s">
        <v>508</v>
      </c>
      <c r="F34">
        <v>10.199999999999999</v>
      </c>
      <c r="G34">
        <v>40</v>
      </c>
      <c r="I34">
        <v>0</v>
      </c>
      <c r="J34" t="s">
        <v>547</v>
      </c>
      <c r="K34">
        <v>40</v>
      </c>
      <c r="M34">
        <v>0</v>
      </c>
      <c r="O34">
        <v>0</v>
      </c>
      <c r="P34">
        <v>3.29</v>
      </c>
      <c r="Q34">
        <v>45</v>
      </c>
      <c r="S34">
        <v>0</v>
      </c>
      <c r="U34">
        <v>0</v>
      </c>
      <c r="V34">
        <v>125</v>
      </c>
    </row>
    <row r="35" spans="1:22" x14ac:dyDescent="0.25">
      <c r="A35">
        <v>44</v>
      </c>
      <c r="B35" t="s">
        <v>548</v>
      </c>
      <c r="C35">
        <v>2011</v>
      </c>
      <c r="D35" t="s">
        <v>504</v>
      </c>
      <c r="E35" t="s">
        <v>505</v>
      </c>
      <c r="F35">
        <v>9.6</v>
      </c>
      <c r="G35">
        <v>55</v>
      </c>
      <c r="I35">
        <v>0</v>
      </c>
      <c r="J35">
        <v>0</v>
      </c>
      <c r="K35">
        <v>0</v>
      </c>
      <c r="M35">
        <v>0</v>
      </c>
      <c r="O35">
        <v>0</v>
      </c>
      <c r="P35">
        <v>4.29</v>
      </c>
      <c r="Q35">
        <v>70</v>
      </c>
      <c r="S35">
        <v>0</v>
      </c>
      <c r="U35">
        <v>0</v>
      </c>
      <c r="V35">
        <v>125</v>
      </c>
    </row>
    <row r="36" spans="1:22" x14ac:dyDescent="0.25">
      <c r="A36">
        <v>21</v>
      </c>
      <c r="B36" t="s">
        <v>482</v>
      </c>
      <c r="C36">
        <v>2010</v>
      </c>
      <c r="D36">
        <v>403179</v>
      </c>
      <c r="E36" t="s">
        <v>463</v>
      </c>
      <c r="F36">
        <v>10.6</v>
      </c>
      <c r="G36">
        <v>30</v>
      </c>
      <c r="I36">
        <v>0</v>
      </c>
      <c r="J36" t="s">
        <v>483</v>
      </c>
      <c r="K36">
        <v>60</v>
      </c>
      <c r="M36">
        <v>0</v>
      </c>
      <c r="O36">
        <v>0</v>
      </c>
      <c r="P36">
        <v>2.7</v>
      </c>
      <c r="Q36">
        <v>30</v>
      </c>
      <c r="S36">
        <v>0</v>
      </c>
      <c r="U36">
        <v>0</v>
      </c>
      <c r="V36">
        <v>120</v>
      </c>
    </row>
    <row r="37" spans="1:22" x14ac:dyDescent="0.25">
      <c r="A37">
        <v>27</v>
      </c>
      <c r="B37" t="s">
        <v>484</v>
      </c>
      <c r="C37">
        <v>2010</v>
      </c>
      <c r="D37">
        <v>391465</v>
      </c>
      <c r="E37" t="s">
        <v>468</v>
      </c>
      <c r="F37">
        <v>10.5</v>
      </c>
      <c r="G37">
        <v>35</v>
      </c>
      <c r="I37">
        <v>0</v>
      </c>
      <c r="J37" t="s">
        <v>485</v>
      </c>
      <c r="K37">
        <v>30</v>
      </c>
      <c r="M37">
        <v>0</v>
      </c>
      <c r="O37">
        <v>0</v>
      </c>
      <c r="P37">
        <v>3.54</v>
      </c>
      <c r="Q37">
        <v>55</v>
      </c>
      <c r="S37">
        <v>0</v>
      </c>
      <c r="U37">
        <v>0</v>
      </c>
      <c r="V37">
        <v>120</v>
      </c>
    </row>
    <row r="38" spans="1:22" x14ac:dyDescent="0.25">
      <c r="A38">
        <v>28</v>
      </c>
      <c r="B38" t="s">
        <v>486</v>
      </c>
      <c r="C38">
        <v>2010</v>
      </c>
      <c r="D38">
        <v>401376</v>
      </c>
      <c r="E38" t="s">
        <v>468</v>
      </c>
      <c r="F38">
        <v>10.199999999999999</v>
      </c>
      <c r="G38">
        <v>40</v>
      </c>
      <c r="I38">
        <v>0</v>
      </c>
      <c r="J38" t="s">
        <v>487</v>
      </c>
      <c r="K38">
        <v>35</v>
      </c>
      <c r="M38">
        <v>0</v>
      </c>
      <c r="O38">
        <v>0</v>
      </c>
      <c r="P38">
        <v>3.25</v>
      </c>
      <c r="Q38">
        <v>45</v>
      </c>
      <c r="S38">
        <v>0</v>
      </c>
      <c r="U38">
        <v>0</v>
      </c>
      <c r="V38">
        <v>120</v>
      </c>
    </row>
    <row r="39" spans="1:22" x14ac:dyDescent="0.25">
      <c r="A39">
        <v>25</v>
      </c>
      <c r="B39" t="s">
        <v>549</v>
      </c>
      <c r="C39">
        <v>2010</v>
      </c>
      <c r="D39">
        <v>404010</v>
      </c>
      <c r="E39" t="s">
        <v>508</v>
      </c>
      <c r="F39">
        <v>10</v>
      </c>
      <c r="G39">
        <v>45</v>
      </c>
      <c r="I39">
        <v>0</v>
      </c>
      <c r="J39" t="s">
        <v>550</v>
      </c>
      <c r="K39">
        <v>15</v>
      </c>
      <c r="M39">
        <v>0</v>
      </c>
      <c r="O39">
        <v>0</v>
      </c>
      <c r="P39">
        <v>3.62</v>
      </c>
      <c r="Q39">
        <v>55</v>
      </c>
      <c r="S39">
        <v>0</v>
      </c>
      <c r="U39">
        <v>0</v>
      </c>
      <c r="V39">
        <v>115</v>
      </c>
    </row>
    <row r="40" spans="1:22" x14ac:dyDescent="0.25">
      <c r="A40">
        <v>19</v>
      </c>
      <c r="B40" t="s">
        <v>551</v>
      </c>
      <c r="C40">
        <v>2010</v>
      </c>
      <c r="D40">
        <v>404011</v>
      </c>
      <c r="E40" t="s">
        <v>508</v>
      </c>
      <c r="F40">
        <v>10.4</v>
      </c>
      <c r="G40">
        <v>35</v>
      </c>
      <c r="I40">
        <v>0</v>
      </c>
      <c r="J40" t="s">
        <v>552</v>
      </c>
      <c r="K40">
        <v>20</v>
      </c>
      <c r="M40">
        <v>0</v>
      </c>
      <c r="O40">
        <v>0</v>
      </c>
      <c r="P40">
        <v>3.57</v>
      </c>
      <c r="Q40">
        <v>55</v>
      </c>
      <c r="S40">
        <v>0</v>
      </c>
      <c r="U40">
        <v>0</v>
      </c>
      <c r="V40">
        <v>110</v>
      </c>
    </row>
    <row r="41" spans="1:22" x14ac:dyDescent="0.25">
      <c r="A41">
        <v>16</v>
      </c>
      <c r="B41" t="s">
        <v>553</v>
      </c>
      <c r="C41">
        <v>2011</v>
      </c>
      <c r="D41">
        <v>406181</v>
      </c>
      <c r="E41" t="s">
        <v>508</v>
      </c>
      <c r="F41">
        <v>10.4</v>
      </c>
      <c r="G41">
        <v>35</v>
      </c>
      <c r="I41">
        <v>0</v>
      </c>
      <c r="J41" t="s">
        <v>554</v>
      </c>
      <c r="K41">
        <v>25</v>
      </c>
      <c r="M41">
        <v>0</v>
      </c>
      <c r="O41">
        <v>0</v>
      </c>
      <c r="P41">
        <v>3.13</v>
      </c>
      <c r="Q41">
        <v>45</v>
      </c>
      <c r="S41">
        <v>0</v>
      </c>
      <c r="U41">
        <v>0</v>
      </c>
      <c r="V41">
        <v>105</v>
      </c>
    </row>
    <row r="42" spans="1:22" x14ac:dyDescent="0.25">
      <c r="A42">
        <v>15</v>
      </c>
      <c r="B42" t="s">
        <v>555</v>
      </c>
      <c r="C42">
        <v>2011</v>
      </c>
      <c r="D42">
        <v>405417</v>
      </c>
      <c r="E42" t="s">
        <v>508</v>
      </c>
      <c r="F42">
        <v>10.8</v>
      </c>
      <c r="G42">
        <v>25</v>
      </c>
      <c r="I42">
        <v>0</v>
      </c>
      <c r="J42" t="s">
        <v>556</v>
      </c>
      <c r="K42">
        <v>40</v>
      </c>
      <c r="M42">
        <v>0</v>
      </c>
      <c r="O42">
        <v>0</v>
      </c>
      <c r="P42">
        <v>2.9</v>
      </c>
      <c r="Q42">
        <v>35</v>
      </c>
      <c r="S42">
        <v>0</v>
      </c>
      <c r="U42">
        <v>0</v>
      </c>
      <c r="V42">
        <v>100</v>
      </c>
    </row>
    <row r="43" spans="1:22" x14ac:dyDescent="0.25">
      <c r="A43">
        <v>24</v>
      </c>
      <c r="B43" t="s">
        <v>488</v>
      </c>
      <c r="C43">
        <v>2010</v>
      </c>
      <c r="D43" t="s">
        <v>489</v>
      </c>
      <c r="E43" t="s">
        <v>463</v>
      </c>
      <c r="F43">
        <v>10.6</v>
      </c>
      <c r="G43">
        <v>30</v>
      </c>
      <c r="I43">
        <v>0</v>
      </c>
      <c r="J43" t="s">
        <v>490</v>
      </c>
      <c r="K43">
        <v>20</v>
      </c>
      <c r="M43">
        <v>0</v>
      </c>
      <c r="O43">
        <v>0</v>
      </c>
      <c r="P43">
        <v>3.21</v>
      </c>
      <c r="Q43">
        <v>45</v>
      </c>
      <c r="S43">
        <v>0</v>
      </c>
      <c r="U43">
        <v>0</v>
      </c>
      <c r="V43">
        <v>95</v>
      </c>
    </row>
    <row r="44" spans="1:22" x14ac:dyDescent="0.25">
      <c r="A44">
        <v>41</v>
      </c>
      <c r="B44" t="s">
        <v>557</v>
      </c>
      <c r="C44" t="s">
        <v>558</v>
      </c>
      <c r="D44">
        <v>404994</v>
      </c>
      <c r="E44" t="s">
        <v>539</v>
      </c>
      <c r="F44">
        <v>10.4</v>
      </c>
      <c r="G44">
        <v>35</v>
      </c>
      <c r="I44">
        <v>0</v>
      </c>
      <c r="J44" t="s">
        <v>559</v>
      </c>
      <c r="K44">
        <v>10</v>
      </c>
      <c r="M44">
        <v>0</v>
      </c>
      <c r="O44">
        <v>0</v>
      </c>
      <c r="P44">
        <v>3.26</v>
      </c>
      <c r="Q44">
        <v>45</v>
      </c>
      <c r="S44">
        <v>0</v>
      </c>
      <c r="U44">
        <v>0</v>
      </c>
      <c r="V44">
        <v>90</v>
      </c>
    </row>
    <row r="45" spans="1:22" x14ac:dyDescent="0.25">
      <c r="A45">
        <v>2</v>
      </c>
      <c r="B45" t="s">
        <v>491</v>
      </c>
      <c r="C45">
        <v>2010</v>
      </c>
      <c r="D45">
        <v>405361</v>
      </c>
      <c r="E45" t="s">
        <v>451</v>
      </c>
      <c r="F45">
        <v>10.6</v>
      </c>
      <c r="G45">
        <v>30</v>
      </c>
      <c r="I45">
        <v>0</v>
      </c>
      <c r="J45" t="s">
        <v>492</v>
      </c>
      <c r="K45">
        <v>10</v>
      </c>
      <c r="M45">
        <v>0</v>
      </c>
      <c r="O45">
        <v>0</v>
      </c>
      <c r="P45">
        <v>3</v>
      </c>
      <c r="Q45">
        <v>40</v>
      </c>
      <c r="S45">
        <v>0</v>
      </c>
      <c r="U45">
        <v>0</v>
      </c>
      <c r="V45">
        <v>80</v>
      </c>
    </row>
    <row r="46" spans="1:22" x14ac:dyDescent="0.25">
      <c r="A46">
        <v>12</v>
      </c>
      <c r="B46" t="s">
        <v>493</v>
      </c>
      <c r="C46">
        <v>2011</v>
      </c>
      <c r="D46">
        <v>405096</v>
      </c>
      <c r="E46" t="s">
        <v>494</v>
      </c>
      <c r="F46">
        <v>10.8</v>
      </c>
      <c r="G46">
        <v>25</v>
      </c>
      <c r="I46">
        <v>0</v>
      </c>
      <c r="J46" t="s">
        <v>495</v>
      </c>
      <c r="K46">
        <v>10</v>
      </c>
      <c r="M46">
        <v>0</v>
      </c>
      <c r="O46">
        <v>0</v>
      </c>
      <c r="P46">
        <v>2.85</v>
      </c>
      <c r="Q46">
        <v>35</v>
      </c>
      <c r="S46">
        <v>0</v>
      </c>
      <c r="U46">
        <v>0</v>
      </c>
      <c r="V46">
        <v>70</v>
      </c>
    </row>
    <row r="47" spans="1:22" x14ac:dyDescent="0.25">
      <c r="A47">
        <v>11</v>
      </c>
      <c r="B47" t="s">
        <v>496</v>
      </c>
      <c r="C47">
        <v>2011</v>
      </c>
      <c r="D47" t="s">
        <v>458</v>
      </c>
      <c r="E47" t="s">
        <v>451</v>
      </c>
      <c r="F47">
        <v>11.6</v>
      </c>
      <c r="G47">
        <v>10</v>
      </c>
      <c r="I47">
        <v>0</v>
      </c>
      <c r="J47" t="s">
        <v>497</v>
      </c>
      <c r="K47">
        <v>25</v>
      </c>
      <c r="M47">
        <v>0</v>
      </c>
      <c r="O47">
        <v>0</v>
      </c>
      <c r="P47">
        <v>2.6</v>
      </c>
      <c r="Q47">
        <v>30</v>
      </c>
      <c r="S47">
        <v>0</v>
      </c>
      <c r="U47">
        <v>0</v>
      </c>
      <c r="V47">
        <v>65</v>
      </c>
    </row>
    <row r="48" spans="1:22" x14ac:dyDescent="0.25">
      <c r="A48">
        <v>40</v>
      </c>
      <c r="B48" t="s">
        <v>560</v>
      </c>
      <c r="C48">
        <v>2011</v>
      </c>
      <c r="D48">
        <v>404333</v>
      </c>
      <c r="E48" t="s">
        <v>539</v>
      </c>
      <c r="F48">
        <v>11.1</v>
      </c>
      <c r="G48">
        <v>20</v>
      </c>
      <c r="I48">
        <v>0</v>
      </c>
      <c r="J48" t="s">
        <v>561</v>
      </c>
      <c r="K48">
        <v>10</v>
      </c>
      <c r="M48">
        <v>0</v>
      </c>
      <c r="O48">
        <v>0</v>
      </c>
      <c r="P48">
        <v>2.84</v>
      </c>
      <c r="Q48">
        <v>35</v>
      </c>
      <c r="S48">
        <v>0</v>
      </c>
      <c r="U48">
        <v>0</v>
      </c>
      <c r="V48">
        <v>65</v>
      </c>
    </row>
    <row r="49" spans="1:22" x14ac:dyDescent="0.25">
      <c r="A49">
        <v>3</v>
      </c>
      <c r="B49" t="s">
        <v>562</v>
      </c>
      <c r="C49">
        <v>2010</v>
      </c>
      <c r="D49">
        <v>399644</v>
      </c>
      <c r="E49" t="s">
        <v>508</v>
      </c>
      <c r="F49">
        <v>11.1</v>
      </c>
      <c r="G49">
        <v>20</v>
      </c>
      <c r="I49">
        <v>0</v>
      </c>
      <c r="J49" t="s">
        <v>563</v>
      </c>
      <c r="K49">
        <v>10</v>
      </c>
      <c r="M49">
        <v>0</v>
      </c>
      <c r="O49">
        <v>0</v>
      </c>
      <c r="P49">
        <v>2.5299999999999998</v>
      </c>
      <c r="Q49">
        <v>30</v>
      </c>
      <c r="S49">
        <v>0</v>
      </c>
      <c r="U49">
        <v>0</v>
      </c>
      <c r="V49">
        <v>60</v>
      </c>
    </row>
    <row r="50" spans="1:22" x14ac:dyDescent="0.25">
      <c r="A50">
        <v>30</v>
      </c>
      <c r="B50" t="s">
        <v>498</v>
      </c>
      <c r="C50">
        <v>2011</v>
      </c>
      <c r="D50" t="s">
        <v>489</v>
      </c>
      <c r="E50" t="s">
        <v>468</v>
      </c>
      <c r="F50">
        <v>12.8</v>
      </c>
      <c r="G50">
        <v>10</v>
      </c>
      <c r="I50">
        <v>0</v>
      </c>
      <c r="J50" t="s">
        <v>499</v>
      </c>
      <c r="K50">
        <v>10</v>
      </c>
      <c r="M50">
        <v>0</v>
      </c>
      <c r="O50">
        <v>0</v>
      </c>
      <c r="P50">
        <v>2.5499999999999998</v>
      </c>
      <c r="Q50">
        <v>30</v>
      </c>
      <c r="S50">
        <v>0</v>
      </c>
      <c r="U50">
        <v>0</v>
      </c>
      <c r="V50">
        <v>50</v>
      </c>
    </row>
    <row r="51" spans="1:22" x14ac:dyDescent="0.25">
      <c r="A51">
        <v>18</v>
      </c>
      <c r="B51" t="s">
        <v>500</v>
      </c>
      <c r="C51">
        <v>2011</v>
      </c>
      <c r="D51">
        <v>405566</v>
      </c>
      <c r="E51" t="s">
        <v>463</v>
      </c>
      <c r="F51">
        <v>11.6</v>
      </c>
      <c r="G51">
        <v>10</v>
      </c>
      <c r="I51">
        <v>0</v>
      </c>
      <c r="J51">
        <v>0</v>
      </c>
      <c r="K51">
        <v>0</v>
      </c>
      <c r="M51">
        <v>0</v>
      </c>
      <c r="O51">
        <v>0</v>
      </c>
      <c r="P51">
        <v>2.8</v>
      </c>
      <c r="Q51">
        <v>35</v>
      </c>
      <c r="S51">
        <v>0</v>
      </c>
      <c r="U51">
        <v>0</v>
      </c>
      <c r="V51">
        <v>45</v>
      </c>
    </row>
    <row r="52" spans="1:22" x14ac:dyDescent="0.25">
      <c r="A52">
        <v>19</v>
      </c>
      <c r="B52" t="s">
        <v>501</v>
      </c>
      <c r="C52">
        <v>2011</v>
      </c>
      <c r="D52" t="s">
        <v>489</v>
      </c>
      <c r="E52" t="s">
        <v>463</v>
      </c>
      <c r="F52">
        <v>12.75</v>
      </c>
      <c r="G52">
        <v>10</v>
      </c>
      <c r="I52">
        <v>0</v>
      </c>
      <c r="J52" t="s">
        <v>502</v>
      </c>
      <c r="K52">
        <v>10</v>
      </c>
      <c r="M52">
        <v>0</v>
      </c>
      <c r="O52">
        <v>0</v>
      </c>
      <c r="P52">
        <v>2.2999999999999998</v>
      </c>
      <c r="Q52">
        <v>15</v>
      </c>
      <c r="S52">
        <v>0</v>
      </c>
      <c r="U52">
        <v>0</v>
      </c>
      <c r="V52">
        <v>35</v>
      </c>
    </row>
  </sheetData>
  <autoFilter ref="A1:V52" xr:uid="{07F49023-63AF-4474-BEA3-514290CE35A1}">
    <sortState xmlns:xlrd2="http://schemas.microsoft.com/office/spreadsheetml/2017/richdata2" ref="A2:V52">
      <sortCondition descending="1" ref="V1:V5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tabColor rgb="FFFF0000"/>
    <pageSetUpPr fitToPage="1"/>
  </sheetPr>
  <dimension ref="A1:AD110"/>
  <sheetViews>
    <sheetView zoomScale="78" zoomScaleNormal="78" workbookViewId="0">
      <selection activeCell="F14" sqref="F14"/>
    </sheetView>
  </sheetViews>
  <sheetFormatPr defaultColWidth="9.140625" defaultRowHeight="15.75" x14ac:dyDescent="0.25"/>
  <cols>
    <col min="1" max="1" width="2" style="6" customWidth="1"/>
    <col min="2" max="2" width="5.5703125" style="6" customWidth="1"/>
    <col min="3" max="3" width="32.42578125" style="8" customWidth="1"/>
    <col min="4" max="4" width="8.28515625" style="117" customWidth="1"/>
    <col min="5" max="5" width="9.28515625" style="117" customWidth="1"/>
    <col min="6" max="6" width="28.140625" style="8" customWidth="1"/>
    <col min="7" max="7" width="6.7109375" style="183" customWidth="1"/>
    <col min="8" max="8" width="6.7109375" style="203" customWidth="1"/>
    <col min="9" max="9" width="7" style="29" hidden="1" customWidth="1"/>
    <col min="10" max="10" width="5.7109375" style="57" hidden="1" customWidth="1"/>
    <col min="11" max="11" width="8.85546875" style="216" customWidth="1"/>
    <col min="12" max="12" width="6.7109375" style="206" customWidth="1"/>
    <col min="13" max="13" width="6.7109375" style="183" customWidth="1"/>
    <col min="14" max="14" width="6.7109375" style="206" customWidth="1"/>
    <col min="15" max="15" width="6.7109375" style="183" customWidth="1"/>
    <col min="16" max="16" width="6.7109375" style="206" customWidth="1"/>
    <col min="17" max="17" width="6.7109375" style="183" customWidth="1"/>
    <col min="18" max="18" width="6.7109375" style="206" customWidth="1"/>
    <col min="19" max="19" width="7.5703125" style="183" customWidth="1"/>
    <col min="20" max="20" width="6.7109375" style="206" customWidth="1"/>
    <col min="21" max="21" width="6.7109375" style="181" customWidth="1"/>
    <col min="22" max="22" width="6.7109375" style="206" customWidth="1"/>
    <col min="23" max="23" width="8.42578125" style="9" customWidth="1"/>
    <col min="24" max="16384" width="9.140625" style="6"/>
  </cols>
  <sheetData>
    <row r="1" spans="1:30" ht="26.25" customHeight="1" x14ac:dyDescent="0.25">
      <c r="A1" s="308" t="s">
        <v>444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</row>
    <row r="2" spans="1:30" ht="20.100000000000001" customHeight="1" x14ac:dyDescent="0.25">
      <c r="A2" s="292" t="s">
        <v>52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</row>
    <row r="3" spans="1:30" ht="20.100000000000001" customHeight="1" x14ac:dyDescent="0.25">
      <c r="A3" s="306" t="s">
        <v>446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</row>
    <row r="4" spans="1:30" ht="20.100000000000001" customHeight="1" x14ac:dyDescent="0.25">
      <c r="A4" s="294" t="s">
        <v>445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</row>
    <row r="5" spans="1:30" ht="20.100000000000001" customHeight="1" thickBot="1" x14ac:dyDescent="0.3">
      <c r="A5" s="309" t="s">
        <v>447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</row>
    <row r="6" spans="1:30" s="7" customFormat="1" ht="29.25" customHeight="1" x14ac:dyDescent="0.25">
      <c r="B6" s="296" t="s">
        <v>47</v>
      </c>
      <c r="C6" s="298" t="s">
        <v>0</v>
      </c>
      <c r="D6" s="280" t="s">
        <v>360</v>
      </c>
      <c r="E6" s="280" t="s">
        <v>359</v>
      </c>
      <c r="F6" s="304" t="s">
        <v>1</v>
      </c>
      <c r="G6" s="312" t="s">
        <v>53</v>
      </c>
      <c r="H6" s="313"/>
      <c r="I6" s="282" t="s">
        <v>46</v>
      </c>
      <c r="J6" s="283"/>
      <c r="K6" s="314" t="s">
        <v>413</v>
      </c>
      <c r="L6" s="315"/>
      <c r="M6" s="276" t="s">
        <v>56</v>
      </c>
      <c r="N6" s="277"/>
      <c r="O6" s="316" t="s">
        <v>5</v>
      </c>
      <c r="P6" s="317"/>
      <c r="Q6" s="318" t="s">
        <v>6</v>
      </c>
      <c r="R6" s="319"/>
      <c r="S6" s="310" t="s">
        <v>51</v>
      </c>
      <c r="T6" s="311"/>
      <c r="U6" s="284" t="s">
        <v>55</v>
      </c>
      <c r="V6" s="285"/>
      <c r="W6" s="278" t="s">
        <v>48</v>
      </c>
      <c r="AD6" s="13"/>
    </row>
    <row r="7" spans="1:30" ht="11.25" customHeight="1" thickBot="1" x14ac:dyDescent="0.3">
      <c r="B7" s="297"/>
      <c r="C7" s="299"/>
      <c r="D7" s="281"/>
      <c r="E7" s="281"/>
      <c r="F7" s="305"/>
      <c r="G7" s="212" t="s">
        <v>50</v>
      </c>
      <c r="H7" s="198" t="s">
        <v>45</v>
      </c>
      <c r="I7" s="171" t="s">
        <v>44</v>
      </c>
      <c r="J7" s="12" t="s">
        <v>45</v>
      </c>
      <c r="K7" s="213" t="s">
        <v>50</v>
      </c>
      <c r="L7" s="204" t="s">
        <v>45</v>
      </c>
      <c r="M7" s="217" t="s">
        <v>50</v>
      </c>
      <c r="N7" s="207" t="s">
        <v>45</v>
      </c>
      <c r="O7" s="185" t="s">
        <v>50</v>
      </c>
      <c r="P7" s="50" t="s">
        <v>45</v>
      </c>
      <c r="Q7" s="184" t="s">
        <v>50</v>
      </c>
      <c r="R7" s="54" t="s">
        <v>45</v>
      </c>
      <c r="S7" s="182" t="s">
        <v>50</v>
      </c>
      <c r="T7" s="53" t="s">
        <v>45</v>
      </c>
      <c r="U7" s="178" t="s">
        <v>50</v>
      </c>
      <c r="V7" s="44" t="s">
        <v>45</v>
      </c>
      <c r="W7" s="279"/>
    </row>
    <row r="8" spans="1:30" ht="11.25" customHeight="1" thickBot="1" x14ac:dyDescent="0.3">
      <c r="B8" s="186"/>
      <c r="C8" s="187"/>
      <c r="D8" s="132"/>
      <c r="E8" s="133"/>
      <c r="F8" s="188"/>
      <c r="G8" s="218">
        <v>8.6</v>
      </c>
      <c r="H8" s="199"/>
      <c r="I8" s="172"/>
      <c r="J8" s="36"/>
      <c r="K8" s="219" t="s">
        <v>60</v>
      </c>
      <c r="L8" s="205"/>
      <c r="M8" s="220">
        <v>10.8</v>
      </c>
      <c r="N8" s="208"/>
      <c r="O8" s="221">
        <v>1.6</v>
      </c>
      <c r="P8" s="51"/>
      <c r="Q8" s="222">
        <v>4.9400000000000004</v>
      </c>
      <c r="R8" s="38"/>
      <c r="S8" s="223">
        <v>12.2</v>
      </c>
      <c r="T8" s="52"/>
      <c r="U8" s="224">
        <v>29</v>
      </c>
      <c r="V8" s="45"/>
      <c r="W8" s="37"/>
    </row>
    <row r="9" spans="1:30" ht="21.95" customHeight="1" x14ac:dyDescent="0.25">
      <c r="B9" s="134">
        <v>1</v>
      </c>
      <c r="C9" s="263"/>
      <c r="D9" s="263"/>
      <c r="E9" s="264"/>
      <c r="F9" s="263"/>
      <c r="G9" s="179"/>
      <c r="H9" s="200">
        <f>LOOKUP(G9,SCORE4!B:B,SCORE4!A:A)</f>
        <v>0</v>
      </c>
      <c r="I9" s="118"/>
      <c r="J9" s="119">
        <f>LOOKUP(I9,SCORE4!E:E,SCORE4!A:A)</f>
        <v>0</v>
      </c>
      <c r="K9" s="214"/>
      <c r="L9" s="200">
        <f>IF(LEN(KOR!K9)=8,LOOKUP(SCORE3!N$2,SCORE4!C:C,SCORE4!A:A),LOOKUP(KOR!K9,SCORE4!C:C,SCORE4!A:A))</f>
        <v>0</v>
      </c>
      <c r="M9" s="179"/>
      <c r="N9" s="209">
        <f>LOOKUP(M9,SCORE4!D:D,SCORE4!A:A)</f>
        <v>0</v>
      </c>
      <c r="O9" s="179"/>
      <c r="P9" s="209">
        <f>LOOKUP(O9,SCORE4!K:K,SCORE4!L:L)</f>
        <v>0</v>
      </c>
      <c r="Q9" s="179"/>
      <c r="R9" s="200">
        <f>LOOKUP(Q9,SCORE4!H:H,SCORE4!G:G)</f>
        <v>0</v>
      </c>
      <c r="S9" s="179"/>
      <c r="T9" s="209">
        <f>LOOKUP(S9,SCORE4!I:I,SCORE4!G:G)</f>
        <v>0</v>
      </c>
      <c r="U9" s="179"/>
      <c r="V9" s="200">
        <f>LOOKUP(U9,SCORE4!J:J,SCORE4!G:G)</f>
        <v>0</v>
      </c>
      <c r="W9" s="243">
        <f t="shared" ref="W9:W40" si="0">H9+J9+L9+N9+P9+R9+T9+V9</f>
        <v>0</v>
      </c>
    </row>
    <row r="10" spans="1:30" ht="21.95" customHeight="1" x14ac:dyDescent="0.25">
      <c r="B10" s="120">
        <v>2</v>
      </c>
      <c r="C10" s="264"/>
      <c r="D10" s="264"/>
      <c r="E10" s="264"/>
      <c r="F10" s="263"/>
      <c r="G10" s="125"/>
      <c r="H10" s="201">
        <f>LOOKUP(G10,SCORE4!B:B,SCORE4!A:A)</f>
        <v>0</v>
      </c>
      <c r="I10" s="121"/>
      <c r="J10" s="176">
        <f>LOOKUP(I10,SCORE4!E:E,SCORE4!A:A)</f>
        <v>0</v>
      </c>
      <c r="K10" s="126"/>
      <c r="L10" s="201">
        <f>IF(LEN(KOR!K10)=8,LOOKUP(SCORE3!N$2,SCORE4!C:C,SCORE4!A:A),LOOKUP(KOR!K10,SCORE4!C:C,SCORE4!A:A))</f>
        <v>0</v>
      </c>
      <c r="M10" s="125"/>
      <c r="N10" s="210">
        <f>LOOKUP(M10,SCORE4!D:D,SCORE4!A:A)</f>
        <v>0</v>
      </c>
      <c r="O10" s="125"/>
      <c r="P10" s="210">
        <f>LOOKUP(O10,SCORE4!K:K,SCORE4!L:L)</f>
        <v>0</v>
      </c>
      <c r="Q10" s="125"/>
      <c r="R10" s="201">
        <f>LOOKUP(Q10,SCORE4!H:H,SCORE4!G:G)</f>
        <v>0</v>
      </c>
      <c r="S10" s="125"/>
      <c r="T10" s="210">
        <f>LOOKUP(S10,SCORE4!I:I,SCORE4!G:G)</f>
        <v>0</v>
      </c>
      <c r="U10" s="125"/>
      <c r="V10" s="201">
        <f>LOOKUP(U10,SCORE4!J:J,SCORE4!G:G)</f>
        <v>0</v>
      </c>
      <c r="W10" s="244">
        <f t="shared" si="0"/>
        <v>0</v>
      </c>
    </row>
    <row r="11" spans="1:30" ht="21.95" customHeight="1" x14ac:dyDescent="0.25">
      <c r="B11" s="120">
        <v>3</v>
      </c>
      <c r="C11" s="263"/>
      <c r="D11" s="263"/>
      <c r="E11" s="263"/>
      <c r="F11" s="263"/>
      <c r="G11" s="125"/>
      <c r="H11" s="201">
        <f>LOOKUP(G11,SCORE4!B:B,SCORE4!A:A)</f>
        <v>0</v>
      </c>
      <c r="I11" s="121"/>
      <c r="J11" s="176">
        <f>LOOKUP(I11,SCORE4!E:E,SCORE4!A:A)</f>
        <v>0</v>
      </c>
      <c r="K11" s="126"/>
      <c r="L11" s="201">
        <f>IF(LEN(KOR!K11)=8,LOOKUP(SCORE3!N$2,SCORE4!C:C,SCORE4!A:A),LOOKUP(KOR!K11,SCORE4!C:C,SCORE4!A:A))</f>
        <v>0</v>
      </c>
      <c r="M11" s="125"/>
      <c r="N11" s="210">
        <f>LOOKUP(M11,SCORE4!D:D,SCORE4!A:A)</f>
        <v>0</v>
      </c>
      <c r="O11" s="125"/>
      <c r="P11" s="210">
        <f>LOOKUP(O11,SCORE4!K:K,SCORE4!L:L)</f>
        <v>0</v>
      </c>
      <c r="Q11" s="125"/>
      <c r="R11" s="201">
        <f>LOOKUP(Q11,SCORE4!H:H,SCORE4!G:G)</f>
        <v>0</v>
      </c>
      <c r="S11" s="125"/>
      <c r="T11" s="210">
        <f>LOOKUP(S11,SCORE4!I:I,SCORE4!G:G)</f>
        <v>0</v>
      </c>
      <c r="U11" s="125"/>
      <c r="V11" s="201">
        <f>LOOKUP(U11,SCORE4!J:J,SCORE4!G:G)</f>
        <v>0</v>
      </c>
      <c r="W11" s="244">
        <f t="shared" si="0"/>
        <v>0</v>
      </c>
    </row>
    <row r="12" spans="1:30" ht="21.95" customHeight="1" x14ac:dyDescent="0.25">
      <c r="B12" s="120">
        <v>4</v>
      </c>
      <c r="C12" s="263"/>
      <c r="D12" s="263"/>
      <c r="E12" s="263"/>
      <c r="F12" s="263"/>
      <c r="G12" s="125"/>
      <c r="H12" s="201">
        <f>LOOKUP(G12,SCORE4!B:B,SCORE4!A:A)</f>
        <v>0</v>
      </c>
      <c r="I12" s="121"/>
      <c r="J12" s="176">
        <f>LOOKUP(I12,SCORE4!E:E,SCORE4!A:A)</f>
        <v>0</v>
      </c>
      <c r="K12" s="126"/>
      <c r="L12" s="201">
        <f>IF(LEN(KOR!K12)=8,LOOKUP(SCORE3!N$2,SCORE4!C:C,SCORE4!A:A),LOOKUP(KOR!K12,SCORE4!C:C,SCORE4!A:A))</f>
        <v>0</v>
      </c>
      <c r="M12" s="125"/>
      <c r="N12" s="210">
        <f>LOOKUP(M12,SCORE4!D:D,SCORE4!A:A)</f>
        <v>0</v>
      </c>
      <c r="O12" s="125"/>
      <c r="P12" s="210">
        <f>LOOKUP(O12,SCORE4!K:K,SCORE4!L:L)</f>
        <v>0</v>
      </c>
      <c r="Q12" s="125"/>
      <c r="R12" s="201">
        <f>LOOKUP(Q12,SCORE4!H:H,SCORE4!G:G)</f>
        <v>0</v>
      </c>
      <c r="S12" s="125"/>
      <c r="T12" s="210">
        <f>LOOKUP(S12,SCORE4!I:I,SCORE4!G:G)</f>
        <v>0</v>
      </c>
      <c r="U12" s="125"/>
      <c r="V12" s="201">
        <f>LOOKUP(U12,SCORE4!J:J,SCORE4!G:G)</f>
        <v>0</v>
      </c>
      <c r="W12" s="244">
        <f t="shared" si="0"/>
        <v>0</v>
      </c>
    </row>
    <row r="13" spans="1:30" ht="21.95" customHeight="1" x14ac:dyDescent="0.25">
      <c r="B13" s="120">
        <v>5</v>
      </c>
      <c r="C13" s="263"/>
      <c r="D13" s="263"/>
      <c r="E13" s="263"/>
      <c r="F13" s="263"/>
      <c r="G13" s="125"/>
      <c r="H13" s="201">
        <f>LOOKUP(G13,SCORE4!B:B,SCORE4!A:A)</f>
        <v>0</v>
      </c>
      <c r="I13" s="121"/>
      <c r="J13" s="176">
        <f>LOOKUP(I13,SCORE4!E:E,SCORE4!A:A)</f>
        <v>0</v>
      </c>
      <c r="K13" s="126"/>
      <c r="L13" s="201">
        <f>IF(LEN(KOR!K13)=8,LOOKUP(SCORE3!N$2,SCORE4!C:C,SCORE4!A:A),LOOKUP(KOR!K13,SCORE4!C:C,SCORE4!A:A))</f>
        <v>0</v>
      </c>
      <c r="M13" s="125"/>
      <c r="N13" s="210">
        <f>LOOKUP(M13,SCORE4!D:D,SCORE4!A:A)</f>
        <v>0</v>
      </c>
      <c r="O13" s="125"/>
      <c r="P13" s="210">
        <f>LOOKUP(O13,SCORE4!K:K,SCORE4!L:L)</f>
        <v>0</v>
      </c>
      <c r="Q13" s="125"/>
      <c r="R13" s="201">
        <f>LOOKUP(Q13,SCORE4!H:H,SCORE4!G:G)</f>
        <v>0</v>
      </c>
      <c r="S13" s="125"/>
      <c r="T13" s="210">
        <f>LOOKUP(S13,SCORE4!I:I,SCORE4!G:G)</f>
        <v>0</v>
      </c>
      <c r="U13" s="125"/>
      <c r="V13" s="201">
        <f>LOOKUP(U13,SCORE4!J:J,SCORE4!G:G)</f>
        <v>0</v>
      </c>
      <c r="W13" s="244">
        <f t="shared" si="0"/>
        <v>0</v>
      </c>
    </row>
    <row r="14" spans="1:30" ht="21.95" customHeight="1" x14ac:dyDescent="0.25">
      <c r="B14" s="120">
        <v>6</v>
      </c>
      <c r="C14" s="263"/>
      <c r="D14" s="263"/>
      <c r="E14" s="264"/>
      <c r="F14" s="263"/>
      <c r="G14" s="125"/>
      <c r="H14" s="201">
        <f>LOOKUP(G14,SCORE4!B:B,SCORE4!A:A)</f>
        <v>0</v>
      </c>
      <c r="I14" s="121"/>
      <c r="J14" s="176">
        <f>LOOKUP(I14,SCORE4!E:E,SCORE4!A:A)</f>
        <v>0</v>
      </c>
      <c r="K14" s="126"/>
      <c r="L14" s="201">
        <f>IF(LEN(KOR!K14)=8,LOOKUP(SCORE3!N$2,SCORE4!C:C,SCORE4!A:A),LOOKUP(KOR!K14,SCORE4!C:C,SCORE4!A:A))</f>
        <v>0</v>
      </c>
      <c r="M14" s="125"/>
      <c r="N14" s="210">
        <f>LOOKUP(M14,SCORE4!D:D,SCORE4!A:A)</f>
        <v>0</v>
      </c>
      <c r="O14" s="125"/>
      <c r="P14" s="210">
        <f>LOOKUP(O14,SCORE4!K:K,SCORE4!L:L)</f>
        <v>0</v>
      </c>
      <c r="Q14" s="125"/>
      <c r="R14" s="201">
        <f>LOOKUP(Q14,SCORE4!H:H,SCORE4!G:G)</f>
        <v>0</v>
      </c>
      <c r="S14" s="125"/>
      <c r="T14" s="210">
        <f>LOOKUP(S14,SCORE4!I:I,SCORE4!G:G)</f>
        <v>0</v>
      </c>
      <c r="U14" s="125"/>
      <c r="V14" s="201">
        <f>LOOKUP(U14,SCORE4!J:J,SCORE4!G:G)</f>
        <v>0</v>
      </c>
      <c r="W14" s="244">
        <f t="shared" si="0"/>
        <v>0</v>
      </c>
    </row>
    <row r="15" spans="1:30" ht="21.95" customHeight="1" x14ac:dyDescent="0.25">
      <c r="B15" s="120">
        <v>7</v>
      </c>
      <c r="C15" s="264"/>
      <c r="D15" s="264"/>
      <c r="E15" s="264"/>
      <c r="F15" s="263"/>
      <c r="G15" s="125"/>
      <c r="H15" s="201">
        <f>LOOKUP(G15,SCORE4!B:B,SCORE4!A:A)</f>
        <v>0</v>
      </c>
      <c r="I15" s="121"/>
      <c r="J15" s="176">
        <f>LOOKUP(I15,SCORE4!E:E,SCORE4!A:A)</f>
        <v>0</v>
      </c>
      <c r="K15" s="126"/>
      <c r="L15" s="201">
        <f>IF(LEN(KOR!K15)=8,LOOKUP(SCORE3!N$2,SCORE4!C:C,SCORE4!A:A),LOOKUP(KOR!K15,SCORE4!C:C,SCORE4!A:A))</f>
        <v>0</v>
      </c>
      <c r="M15" s="125"/>
      <c r="N15" s="210">
        <f>LOOKUP(M15,SCORE4!D:D,SCORE4!A:A)</f>
        <v>0</v>
      </c>
      <c r="O15" s="125"/>
      <c r="P15" s="210">
        <f>LOOKUP(O15,SCORE4!K:K,SCORE4!L:L)</f>
        <v>0</v>
      </c>
      <c r="Q15" s="125"/>
      <c r="R15" s="201">
        <f>LOOKUP(Q15,SCORE4!H:H,SCORE4!G:G)</f>
        <v>0</v>
      </c>
      <c r="S15" s="125"/>
      <c r="T15" s="210">
        <f>LOOKUP(S15,SCORE4!I:I,SCORE4!G:G)</f>
        <v>0</v>
      </c>
      <c r="U15" s="125"/>
      <c r="V15" s="201">
        <f>LOOKUP(U15,SCORE4!J:J,SCORE4!G:G)</f>
        <v>0</v>
      </c>
      <c r="W15" s="244">
        <f t="shared" si="0"/>
        <v>0</v>
      </c>
    </row>
    <row r="16" spans="1:30" ht="21.95" customHeight="1" x14ac:dyDescent="0.25">
      <c r="B16" s="120">
        <v>8</v>
      </c>
      <c r="C16" s="263"/>
      <c r="D16" s="263"/>
      <c r="E16" s="263"/>
      <c r="F16" s="263"/>
      <c r="G16" s="125"/>
      <c r="H16" s="201">
        <f>LOOKUP(G16,SCORE4!B:B,SCORE4!A:A)</f>
        <v>0</v>
      </c>
      <c r="I16" s="121"/>
      <c r="J16" s="176">
        <f>LOOKUP(I16,SCORE4!E:E,SCORE4!A:A)</f>
        <v>0</v>
      </c>
      <c r="K16" s="126"/>
      <c r="L16" s="201">
        <f>IF(LEN(KOR!K16)=8,LOOKUP(SCORE3!N$2,SCORE4!C:C,SCORE4!A:A),LOOKUP(KOR!K16,SCORE4!C:C,SCORE4!A:A))</f>
        <v>0</v>
      </c>
      <c r="M16" s="125"/>
      <c r="N16" s="210">
        <f>LOOKUP(M16,SCORE4!D:D,SCORE4!A:A)</f>
        <v>0</v>
      </c>
      <c r="O16" s="125"/>
      <c r="P16" s="210">
        <f>LOOKUP(O16,SCORE4!K:K,SCORE4!L:L)</f>
        <v>0</v>
      </c>
      <c r="Q16" s="125"/>
      <c r="R16" s="201">
        <f>LOOKUP(Q16,SCORE4!H:H,SCORE4!G:G)</f>
        <v>0</v>
      </c>
      <c r="S16" s="125"/>
      <c r="T16" s="210">
        <f>LOOKUP(S16,SCORE4!I:I,SCORE4!G:G)</f>
        <v>0</v>
      </c>
      <c r="U16" s="125"/>
      <c r="V16" s="201">
        <f>LOOKUP(U16,SCORE4!J:J,SCORE4!G:G)</f>
        <v>0</v>
      </c>
      <c r="W16" s="244">
        <f t="shared" si="0"/>
        <v>0</v>
      </c>
    </row>
    <row r="17" spans="2:23" ht="21.95" customHeight="1" x14ac:dyDescent="0.25">
      <c r="B17" s="120">
        <v>9</v>
      </c>
      <c r="C17" s="263"/>
      <c r="D17" s="263"/>
      <c r="E17" s="263"/>
      <c r="F17" s="263"/>
      <c r="G17" s="125"/>
      <c r="H17" s="201">
        <f>LOOKUP(G17,SCORE4!B:B,SCORE4!A:A)</f>
        <v>0</v>
      </c>
      <c r="I17" s="121"/>
      <c r="J17" s="176">
        <f>LOOKUP(I17,SCORE4!E:E,SCORE4!A:A)</f>
        <v>0</v>
      </c>
      <c r="K17" s="126"/>
      <c r="L17" s="201">
        <f>IF(LEN(KOR!K17)=8,LOOKUP(SCORE3!N$2,SCORE4!C:C,SCORE4!A:A),LOOKUP(KOR!K17,SCORE4!C:C,SCORE4!A:A))</f>
        <v>0</v>
      </c>
      <c r="M17" s="125"/>
      <c r="N17" s="210">
        <f>LOOKUP(M17,SCORE4!D:D,SCORE4!A:A)</f>
        <v>0</v>
      </c>
      <c r="O17" s="125"/>
      <c r="P17" s="210">
        <f>LOOKUP(O17,SCORE4!K:K,SCORE4!L:L)</f>
        <v>0</v>
      </c>
      <c r="Q17" s="125"/>
      <c r="R17" s="201">
        <f>LOOKUP(Q17,SCORE4!H:H,SCORE4!G:G)</f>
        <v>0</v>
      </c>
      <c r="S17" s="125"/>
      <c r="T17" s="210">
        <f>LOOKUP(S17,SCORE4!I:I,SCORE4!G:G)</f>
        <v>0</v>
      </c>
      <c r="U17" s="125"/>
      <c r="V17" s="201">
        <f>LOOKUP(U17,SCORE4!J:J,SCORE4!G:G)</f>
        <v>0</v>
      </c>
      <c r="W17" s="244">
        <f t="shared" si="0"/>
        <v>0</v>
      </c>
    </row>
    <row r="18" spans="2:23" ht="21.95" customHeight="1" x14ac:dyDescent="0.25">
      <c r="B18" s="120">
        <v>10</v>
      </c>
      <c r="C18" s="263"/>
      <c r="D18" s="263"/>
      <c r="E18" s="263"/>
      <c r="F18" s="263"/>
      <c r="G18" s="125"/>
      <c r="H18" s="201">
        <f>LOOKUP(G18,SCORE4!B:B,SCORE4!A:A)</f>
        <v>0</v>
      </c>
      <c r="I18" s="121"/>
      <c r="J18" s="176">
        <f>LOOKUP(I18,SCORE4!E:E,SCORE4!A:A)</f>
        <v>0</v>
      </c>
      <c r="K18" s="126"/>
      <c r="L18" s="201">
        <f>IF(LEN(KOR!K18)=8,LOOKUP(SCORE3!N$2,SCORE4!C:C,SCORE4!A:A),LOOKUP(KOR!K18,SCORE4!C:C,SCORE4!A:A))</f>
        <v>0</v>
      </c>
      <c r="M18" s="125"/>
      <c r="N18" s="210">
        <f>LOOKUP(M18,SCORE4!D:D,SCORE4!A:A)</f>
        <v>0</v>
      </c>
      <c r="O18" s="125"/>
      <c r="P18" s="210">
        <f>LOOKUP(O18,SCORE4!K:K,SCORE4!L:L)</f>
        <v>0</v>
      </c>
      <c r="Q18" s="125"/>
      <c r="R18" s="201">
        <f>LOOKUP(Q18,SCORE4!H:H,SCORE4!G:G)</f>
        <v>0</v>
      </c>
      <c r="S18" s="125"/>
      <c r="T18" s="210">
        <f>LOOKUP(S18,SCORE4!I:I,SCORE4!G:G)</f>
        <v>0</v>
      </c>
      <c r="U18" s="125"/>
      <c r="V18" s="201">
        <f>LOOKUP(U18,SCORE4!J:J,SCORE4!G:G)</f>
        <v>0</v>
      </c>
      <c r="W18" s="244">
        <f t="shared" si="0"/>
        <v>0</v>
      </c>
    </row>
    <row r="19" spans="2:23" ht="21.95" customHeight="1" x14ac:dyDescent="0.25">
      <c r="B19" s="120">
        <v>11</v>
      </c>
      <c r="C19" s="263"/>
      <c r="D19" s="263"/>
      <c r="E19" s="263"/>
      <c r="F19" s="263"/>
      <c r="G19" s="125"/>
      <c r="H19" s="201">
        <f>LOOKUP(G19,SCORE4!B:B,SCORE4!A:A)</f>
        <v>0</v>
      </c>
      <c r="I19" s="121"/>
      <c r="J19" s="176">
        <f>LOOKUP(I19,SCORE4!E:E,SCORE4!A:A)</f>
        <v>0</v>
      </c>
      <c r="K19" s="126"/>
      <c r="L19" s="201">
        <f>IF(LEN(KOR!K19)=8,LOOKUP(SCORE3!N$2,SCORE4!C:C,SCORE4!A:A),LOOKUP(KOR!K19,SCORE4!C:C,SCORE4!A:A))</f>
        <v>0</v>
      </c>
      <c r="M19" s="125"/>
      <c r="N19" s="210">
        <f>LOOKUP(M19,SCORE4!D:D,SCORE4!A:A)</f>
        <v>0</v>
      </c>
      <c r="O19" s="125"/>
      <c r="P19" s="210">
        <f>LOOKUP(O19,SCORE4!K:K,SCORE4!L:L)</f>
        <v>0</v>
      </c>
      <c r="Q19" s="125"/>
      <c r="R19" s="201">
        <f>LOOKUP(Q19,SCORE4!H:H,SCORE4!G:G)</f>
        <v>0</v>
      </c>
      <c r="S19" s="125"/>
      <c r="T19" s="210">
        <f>LOOKUP(S19,SCORE4!I:I,SCORE4!G:G)</f>
        <v>0</v>
      </c>
      <c r="U19" s="125"/>
      <c r="V19" s="201">
        <f>LOOKUP(U19,SCORE4!J:J,SCORE4!G:G)</f>
        <v>0</v>
      </c>
      <c r="W19" s="244">
        <f t="shared" si="0"/>
        <v>0</v>
      </c>
    </row>
    <row r="20" spans="2:23" ht="21.95" customHeight="1" x14ac:dyDescent="0.25">
      <c r="B20" s="120">
        <v>12</v>
      </c>
      <c r="C20" s="263"/>
      <c r="D20" s="263"/>
      <c r="E20" s="263"/>
      <c r="F20" s="263"/>
      <c r="G20" s="125"/>
      <c r="H20" s="201">
        <f>LOOKUP(G20,SCORE4!B:B,SCORE4!A:A)</f>
        <v>0</v>
      </c>
      <c r="I20" s="121"/>
      <c r="J20" s="176">
        <f>LOOKUP(I20,SCORE4!E:E,SCORE4!A:A)</f>
        <v>0</v>
      </c>
      <c r="K20" s="126"/>
      <c r="L20" s="201">
        <f>IF(LEN(KOR!K20)=8,LOOKUP(SCORE3!N$2,SCORE4!C:C,SCORE4!A:A),LOOKUP(KOR!K20,SCORE4!C:C,SCORE4!A:A))</f>
        <v>0</v>
      </c>
      <c r="M20" s="125"/>
      <c r="N20" s="210">
        <f>LOOKUP(M20,SCORE4!D:D,SCORE4!A:A)</f>
        <v>0</v>
      </c>
      <c r="O20" s="125"/>
      <c r="P20" s="210">
        <f>LOOKUP(O20,SCORE4!K:K,SCORE4!L:L)</f>
        <v>0</v>
      </c>
      <c r="Q20" s="125"/>
      <c r="R20" s="201">
        <f>LOOKUP(Q20,SCORE4!H:H,SCORE4!G:G)</f>
        <v>0</v>
      </c>
      <c r="S20" s="125"/>
      <c r="T20" s="210">
        <f>LOOKUP(S20,SCORE4!I:I,SCORE4!G:G)</f>
        <v>0</v>
      </c>
      <c r="U20" s="125"/>
      <c r="V20" s="201">
        <f>LOOKUP(U20,SCORE4!J:J,SCORE4!G:G)</f>
        <v>0</v>
      </c>
      <c r="W20" s="244">
        <f t="shared" si="0"/>
        <v>0</v>
      </c>
    </row>
    <row r="21" spans="2:23" ht="21.95" customHeight="1" x14ac:dyDescent="0.25">
      <c r="B21" s="120">
        <v>13</v>
      </c>
      <c r="C21" s="263"/>
      <c r="D21" s="263"/>
      <c r="E21" s="263"/>
      <c r="F21" s="263"/>
      <c r="G21" s="125"/>
      <c r="H21" s="201">
        <f>LOOKUP(G21,SCORE4!B:B,SCORE4!A:A)</f>
        <v>0</v>
      </c>
      <c r="I21" s="121"/>
      <c r="J21" s="176">
        <f>LOOKUP(I21,SCORE4!E:E,SCORE4!A:A)</f>
        <v>0</v>
      </c>
      <c r="K21" s="126"/>
      <c r="L21" s="201">
        <f>IF(LEN(KOR!K21)=8,LOOKUP(SCORE3!N$2,SCORE4!C:C,SCORE4!A:A),LOOKUP(KOR!K21,SCORE4!C:C,SCORE4!A:A))</f>
        <v>0</v>
      </c>
      <c r="M21" s="125"/>
      <c r="N21" s="210">
        <f>LOOKUP(M21,SCORE4!D:D,SCORE4!A:A)</f>
        <v>0</v>
      </c>
      <c r="O21" s="125"/>
      <c r="P21" s="210">
        <f>LOOKUP(O21,SCORE4!K:K,SCORE4!L:L)</f>
        <v>0</v>
      </c>
      <c r="Q21" s="125"/>
      <c r="R21" s="201">
        <f>LOOKUP(Q21,SCORE4!H:H,SCORE4!G:G)</f>
        <v>0</v>
      </c>
      <c r="S21" s="125"/>
      <c r="T21" s="210">
        <f>LOOKUP(S21,SCORE4!I:I,SCORE4!G:G)</f>
        <v>0</v>
      </c>
      <c r="U21" s="125"/>
      <c r="V21" s="201">
        <f>LOOKUP(U21,SCORE4!J:J,SCORE4!G:G)</f>
        <v>0</v>
      </c>
      <c r="W21" s="244">
        <f t="shared" si="0"/>
        <v>0</v>
      </c>
    </row>
    <row r="22" spans="2:23" ht="21.95" customHeight="1" x14ac:dyDescent="0.25">
      <c r="B22" s="120">
        <v>14</v>
      </c>
      <c r="C22" s="263"/>
      <c r="D22" s="263"/>
      <c r="E22" s="263"/>
      <c r="F22" s="263"/>
      <c r="G22" s="125"/>
      <c r="H22" s="201">
        <f>LOOKUP(G22,SCORE4!B:B,SCORE4!A:A)</f>
        <v>0</v>
      </c>
      <c r="I22" s="121"/>
      <c r="J22" s="176">
        <f>LOOKUP(I22,SCORE4!E:E,SCORE4!A:A)</f>
        <v>0</v>
      </c>
      <c r="K22" s="126"/>
      <c r="L22" s="201">
        <f>IF(LEN(KOR!K22)=8,LOOKUP(SCORE3!N$2,SCORE4!C:C,SCORE4!A:A),LOOKUP(KOR!K22,SCORE4!C:C,SCORE4!A:A))</f>
        <v>0</v>
      </c>
      <c r="M22" s="125"/>
      <c r="N22" s="210">
        <f>LOOKUP(M22,SCORE4!D:D,SCORE4!A:A)</f>
        <v>0</v>
      </c>
      <c r="O22" s="125"/>
      <c r="P22" s="210">
        <f>LOOKUP(O22,SCORE4!K:K,SCORE4!L:L)</f>
        <v>0</v>
      </c>
      <c r="Q22" s="125"/>
      <c r="R22" s="201">
        <f>LOOKUP(Q22,SCORE4!H:H,SCORE4!G:G)</f>
        <v>0</v>
      </c>
      <c r="S22" s="125"/>
      <c r="T22" s="210">
        <f>LOOKUP(S22,SCORE4!I:I,SCORE4!G:G)</f>
        <v>0</v>
      </c>
      <c r="U22" s="125"/>
      <c r="V22" s="201">
        <f>LOOKUP(U22,SCORE4!J:J,SCORE4!G:G)</f>
        <v>0</v>
      </c>
      <c r="W22" s="244">
        <f t="shared" si="0"/>
        <v>0</v>
      </c>
    </row>
    <row r="23" spans="2:23" ht="21.95" customHeight="1" x14ac:dyDescent="0.25">
      <c r="B23" s="120">
        <v>15</v>
      </c>
      <c r="C23" s="263"/>
      <c r="D23" s="263"/>
      <c r="E23" s="263"/>
      <c r="F23" s="263"/>
      <c r="G23" s="125"/>
      <c r="H23" s="201">
        <f>LOOKUP(G23,SCORE4!B:B,SCORE4!A:A)</f>
        <v>0</v>
      </c>
      <c r="I23" s="121"/>
      <c r="J23" s="176">
        <f>LOOKUP(I23,SCORE4!E:E,SCORE4!A:A)</f>
        <v>0</v>
      </c>
      <c r="K23" s="126"/>
      <c r="L23" s="201">
        <f>IF(LEN(KOR!K23)=8,LOOKUP(SCORE3!N$2,SCORE4!C:C,SCORE4!A:A),LOOKUP(KOR!K23,SCORE4!C:C,SCORE4!A:A))</f>
        <v>0</v>
      </c>
      <c r="M23" s="125"/>
      <c r="N23" s="210">
        <f>LOOKUP(M23,SCORE4!D:D,SCORE4!A:A)</f>
        <v>0</v>
      </c>
      <c r="O23" s="125"/>
      <c r="P23" s="210">
        <f>LOOKUP(O23,SCORE4!K:K,SCORE4!L:L)</f>
        <v>0</v>
      </c>
      <c r="Q23" s="125"/>
      <c r="R23" s="201">
        <f>LOOKUP(Q23,SCORE4!H:H,SCORE4!G:G)</f>
        <v>0</v>
      </c>
      <c r="S23" s="125"/>
      <c r="T23" s="210">
        <f>LOOKUP(S23,SCORE4!I:I,SCORE4!G:G)</f>
        <v>0</v>
      </c>
      <c r="U23" s="125"/>
      <c r="V23" s="201">
        <f>LOOKUP(U23,SCORE4!J:J,SCORE4!G:G)</f>
        <v>0</v>
      </c>
      <c r="W23" s="244">
        <f t="shared" si="0"/>
        <v>0</v>
      </c>
    </row>
    <row r="24" spans="2:23" ht="21.95" customHeight="1" x14ac:dyDescent="0.25">
      <c r="B24" s="120">
        <v>16</v>
      </c>
      <c r="C24" s="263"/>
      <c r="D24" s="263"/>
      <c r="E24" s="263"/>
      <c r="F24" s="263"/>
      <c r="G24" s="125"/>
      <c r="H24" s="201">
        <f>LOOKUP(G24,SCORE4!B:B,SCORE4!A:A)</f>
        <v>0</v>
      </c>
      <c r="I24" s="121"/>
      <c r="J24" s="176">
        <f>LOOKUP(I24,SCORE4!E:E,SCORE4!A:A)</f>
        <v>0</v>
      </c>
      <c r="K24" s="126"/>
      <c r="L24" s="201">
        <f>IF(LEN(KOR!K24)=8,LOOKUP(SCORE3!N$2,SCORE4!C:C,SCORE4!A:A),LOOKUP(KOR!K24,SCORE4!C:C,SCORE4!A:A))</f>
        <v>0</v>
      </c>
      <c r="M24" s="125"/>
      <c r="N24" s="210">
        <f>LOOKUP(M24,SCORE4!D:D,SCORE4!A:A)</f>
        <v>0</v>
      </c>
      <c r="O24" s="125"/>
      <c r="P24" s="210">
        <f>LOOKUP(O24,SCORE4!K:K,SCORE4!L:L)</f>
        <v>0</v>
      </c>
      <c r="Q24" s="125"/>
      <c r="R24" s="201">
        <f>LOOKUP(Q24,SCORE4!H:H,SCORE4!G:G)</f>
        <v>0</v>
      </c>
      <c r="S24" s="125"/>
      <c r="T24" s="210">
        <f>LOOKUP(S24,SCORE4!I:I,SCORE4!G:G)</f>
        <v>0</v>
      </c>
      <c r="U24" s="125"/>
      <c r="V24" s="201">
        <f>LOOKUP(U24,SCORE4!J:J,SCORE4!G:G)</f>
        <v>0</v>
      </c>
      <c r="W24" s="244">
        <f t="shared" si="0"/>
        <v>0</v>
      </c>
    </row>
    <row r="25" spans="2:23" ht="21.95" customHeight="1" x14ac:dyDescent="0.25">
      <c r="B25" s="120">
        <v>17</v>
      </c>
      <c r="C25" s="263"/>
      <c r="D25" s="263"/>
      <c r="E25" s="263"/>
      <c r="F25" s="263"/>
      <c r="G25" s="125"/>
      <c r="H25" s="201">
        <f>LOOKUP(G25,SCORE4!B:B,SCORE4!A:A)</f>
        <v>0</v>
      </c>
      <c r="I25" s="121"/>
      <c r="J25" s="176">
        <f>LOOKUP(I25,SCORE4!E:E,SCORE4!A:A)</f>
        <v>0</v>
      </c>
      <c r="K25" s="126"/>
      <c r="L25" s="201">
        <f>IF(LEN(KOR!K25)=8,LOOKUP(SCORE3!N$2,SCORE4!C:C,SCORE4!A:A),LOOKUP(KOR!K25,SCORE4!C:C,SCORE4!A:A))</f>
        <v>0</v>
      </c>
      <c r="M25" s="125"/>
      <c r="N25" s="210">
        <f>LOOKUP(M25,SCORE4!D:D,SCORE4!A:A)</f>
        <v>0</v>
      </c>
      <c r="O25" s="125"/>
      <c r="P25" s="210">
        <f>LOOKUP(O25,SCORE4!K:K,SCORE4!L:L)</f>
        <v>0</v>
      </c>
      <c r="Q25" s="125"/>
      <c r="R25" s="201">
        <f>LOOKUP(Q25,SCORE4!H:H,SCORE4!G:G)</f>
        <v>0</v>
      </c>
      <c r="S25" s="125"/>
      <c r="T25" s="210">
        <f>LOOKUP(S25,SCORE4!I:I,SCORE4!G:G)</f>
        <v>0</v>
      </c>
      <c r="U25" s="125"/>
      <c r="V25" s="201">
        <f>LOOKUP(U25,SCORE4!J:J,SCORE4!G:G)</f>
        <v>0</v>
      </c>
      <c r="W25" s="244">
        <f t="shared" si="0"/>
        <v>0</v>
      </c>
    </row>
    <row r="26" spans="2:23" ht="21.95" customHeight="1" x14ac:dyDescent="0.25">
      <c r="B26" s="120">
        <v>18</v>
      </c>
      <c r="C26" s="263"/>
      <c r="D26" s="263"/>
      <c r="E26" s="263"/>
      <c r="F26" s="263"/>
      <c r="G26" s="125"/>
      <c r="H26" s="201">
        <f>LOOKUP(G26,SCORE4!B:B,SCORE4!A:A)</f>
        <v>0</v>
      </c>
      <c r="I26" s="121"/>
      <c r="J26" s="176">
        <f>LOOKUP(I26,SCORE4!E:E,SCORE4!A:A)</f>
        <v>0</v>
      </c>
      <c r="K26" s="126"/>
      <c r="L26" s="201">
        <f>IF(LEN(KOR!K26)=8,LOOKUP(SCORE3!N$2,SCORE4!C:C,SCORE4!A:A),LOOKUP(KOR!K26,SCORE4!C:C,SCORE4!A:A))</f>
        <v>0</v>
      </c>
      <c r="M26" s="125"/>
      <c r="N26" s="210">
        <f>LOOKUP(M26,SCORE4!D:D,SCORE4!A:A)</f>
        <v>0</v>
      </c>
      <c r="O26" s="125"/>
      <c r="P26" s="210">
        <f>LOOKUP(O26,SCORE4!K:K,SCORE4!L:L)</f>
        <v>0</v>
      </c>
      <c r="Q26" s="125"/>
      <c r="R26" s="201">
        <f>LOOKUP(Q26,SCORE4!H:H,SCORE4!G:G)</f>
        <v>0</v>
      </c>
      <c r="S26" s="125"/>
      <c r="T26" s="210">
        <f>LOOKUP(S26,SCORE4!I:I,SCORE4!G:G)</f>
        <v>0</v>
      </c>
      <c r="U26" s="125"/>
      <c r="V26" s="201">
        <f>LOOKUP(U26,SCORE4!J:J,SCORE4!G:G)</f>
        <v>0</v>
      </c>
      <c r="W26" s="244">
        <f t="shared" si="0"/>
        <v>0</v>
      </c>
    </row>
    <row r="27" spans="2:23" ht="21.95" customHeight="1" x14ac:dyDescent="0.25">
      <c r="B27" s="120">
        <v>19</v>
      </c>
      <c r="C27" s="263"/>
      <c r="D27" s="263"/>
      <c r="E27" s="264"/>
      <c r="F27" s="263"/>
      <c r="G27" s="125"/>
      <c r="H27" s="201">
        <f>LOOKUP(G27,SCORE4!B:B,SCORE4!A:A)</f>
        <v>0</v>
      </c>
      <c r="I27" s="121"/>
      <c r="J27" s="176">
        <f>LOOKUP(I27,SCORE4!E:E,SCORE4!A:A)</f>
        <v>0</v>
      </c>
      <c r="K27" s="126"/>
      <c r="L27" s="201">
        <f>IF(LEN(KOR!K27)=8,LOOKUP(SCORE3!N$2,SCORE4!C:C,SCORE4!A:A),LOOKUP(KOR!K27,SCORE4!C:C,SCORE4!A:A))</f>
        <v>0</v>
      </c>
      <c r="M27" s="125"/>
      <c r="N27" s="210">
        <f>LOOKUP(M27,SCORE4!D:D,SCORE4!A:A)</f>
        <v>0</v>
      </c>
      <c r="O27" s="125"/>
      <c r="P27" s="210">
        <f>LOOKUP(O27,SCORE4!K:K,SCORE4!L:L)</f>
        <v>0</v>
      </c>
      <c r="Q27" s="125"/>
      <c r="R27" s="201">
        <f>LOOKUP(Q27,SCORE4!H:H,SCORE4!G:G)</f>
        <v>0</v>
      </c>
      <c r="S27" s="125"/>
      <c r="T27" s="210">
        <f>LOOKUP(S27,SCORE4!I:I,SCORE4!G:G)</f>
        <v>0</v>
      </c>
      <c r="U27" s="125"/>
      <c r="V27" s="201">
        <f>LOOKUP(U27,SCORE4!J:J,SCORE4!G:G)</f>
        <v>0</v>
      </c>
      <c r="W27" s="244">
        <f t="shared" si="0"/>
        <v>0</v>
      </c>
    </row>
    <row r="28" spans="2:23" ht="21.95" customHeight="1" x14ac:dyDescent="0.25">
      <c r="B28" s="120">
        <v>20</v>
      </c>
      <c r="C28" s="263"/>
      <c r="D28" s="263"/>
      <c r="E28" s="264"/>
      <c r="F28" s="263"/>
      <c r="G28" s="125"/>
      <c r="H28" s="201">
        <f>LOOKUP(G28,SCORE4!B:B,SCORE4!A:A)</f>
        <v>0</v>
      </c>
      <c r="I28" s="121"/>
      <c r="J28" s="176">
        <f>LOOKUP(I28,SCORE4!E:E,SCORE4!A:A)</f>
        <v>0</v>
      </c>
      <c r="K28" s="126"/>
      <c r="L28" s="201">
        <f>IF(LEN(KOR!K28)=8,LOOKUP(SCORE3!N$2,SCORE4!C:C,SCORE4!A:A),LOOKUP(KOR!K28,SCORE4!C:C,SCORE4!A:A))</f>
        <v>0</v>
      </c>
      <c r="M28" s="125"/>
      <c r="N28" s="210">
        <f>LOOKUP(M28,SCORE4!D:D,SCORE4!A:A)</f>
        <v>0</v>
      </c>
      <c r="O28" s="125"/>
      <c r="P28" s="210">
        <f>LOOKUP(O28,SCORE4!K:K,SCORE4!L:L)</f>
        <v>0</v>
      </c>
      <c r="Q28" s="125"/>
      <c r="R28" s="201">
        <f>LOOKUP(Q28,SCORE4!H:H,SCORE4!G:G)</f>
        <v>0</v>
      </c>
      <c r="S28" s="125"/>
      <c r="T28" s="210">
        <f>LOOKUP(S28,SCORE4!I:I,SCORE4!G:G)</f>
        <v>0</v>
      </c>
      <c r="U28" s="125"/>
      <c r="V28" s="201">
        <f>LOOKUP(U28,SCORE4!J:J,SCORE4!G:G)</f>
        <v>0</v>
      </c>
      <c r="W28" s="244">
        <f t="shared" si="0"/>
        <v>0</v>
      </c>
    </row>
    <row r="29" spans="2:23" ht="21.95" customHeight="1" x14ac:dyDescent="0.25">
      <c r="B29" s="120">
        <v>21</v>
      </c>
      <c r="C29" s="264"/>
      <c r="D29" s="264"/>
      <c r="E29" s="264"/>
      <c r="F29" s="263"/>
      <c r="G29" s="125"/>
      <c r="H29" s="201">
        <f>LOOKUP(G29,SCORE4!B:B,SCORE4!A:A)</f>
        <v>0</v>
      </c>
      <c r="I29" s="121"/>
      <c r="J29" s="176">
        <f>LOOKUP(I29,SCORE4!E:E,SCORE4!A:A)</f>
        <v>0</v>
      </c>
      <c r="K29" s="126"/>
      <c r="L29" s="201">
        <f>IF(LEN(KOR!K29)=8,LOOKUP(SCORE3!N$2,SCORE4!C:C,SCORE4!A:A),LOOKUP(KOR!K29,SCORE4!C:C,SCORE4!A:A))</f>
        <v>0</v>
      </c>
      <c r="M29" s="125"/>
      <c r="N29" s="210">
        <f>LOOKUP(M29,SCORE4!D:D,SCORE4!A:A)</f>
        <v>0</v>
      </c>
      <c r="O29" s="125"/>
      <c r="P29" s="210">
        <f>LOOKUP(O29,SCORE4!K:K,SCORE4!L:L)</f>
        <v>0</v>
      </c>
      <c r="Q29" s="125"/>
      <c r="R29" s="201">
        <f>LOOKUP(Q29,SCORE4!H:H,SCORE4!G:G)</f>
        <v>0</v>
      </c>
      <c r="S29" s="125"/>
      <c r="T29" s="210">
        <f>LOOKUP(S29,SCORE4!I:I,SCORE4!G:G)</f>
        <v>0</v>
      </c>
      <c r="U29" s="125"/>
      <c r="V29" s="201">
        <f>LOOKUP(U29,SCORE4!J:J,SCORE4!G:G)</f>
        <v>0</v>
      </c>
      <c r="W29" s="244">
        <f t="shared" si="0"/>
        <v>0</v>
      </c>
    </row>
    <row r="30" spans="2:23" ht="21.95" customHeight="1" x14ac:dyDescent="0.25">
      <c r="B30" s="120">
        <v>22</v>
      </c>
      <c r="C30" s="265"/>
      <c r="D30" s="265"/>
      <c r="E30" s="265"/>
      <c r="F30" s="265"/>
      <c r="G30" s="125"/>
      <c r="H30" s="201">
        <f>LOOKUP(G30,SCORE4!B:B,SCORE4!A:A)</f>
        <v>0</v>
      </c>
      <c r="I30" s="121"/>
      <c r="J30" s="176">
        <f>LOOKUP(I30,SCORE4!E:E,SCORE4!A:A)</f>
        <v>0</v>
      </c>
      <c r="K30" s="126"/>
      <c r="L30" s="201">
        <f>IF(LEN(KOR!K30)=8,LOOKUP(SCORE3!N$2,SCORE4!C:C,SCORE4!A:A),LOOKUP(KOR!K30,SCORE4!C:C,SCORE4!A:A))</f>
        <v>0</v>
      </c>
      <c r="M30" s="125"/>
      <c r="N30" s="210">
        <f>LOOKUP(M30,SCORE4!D:D,SCORE4!A:A)</f>
        <v>0</v>
      </c>
      <c r="O30" s="125"/>
      <c r="P30" s="210">
        <f>LOOKUP(O30,SCORE4!K:K,SCORE4!L:L)</f>
        <v>0</v>
      </c>
      <c r="Q30" s="125"/>
      <c r="R30" s="201">
        <f>LOOKUP(Q30,SCORE4!H:H,SCORE4!G:G)</f>
        <v>0</v>
      </c>
      <c r="S30" s="125"/>
      <c r="T30" s="210">
        <f>LOOKUP(S30,SCORE4!I:I,SCORE4!G:G)</f>
        <v>0</v>
      </c>
      <c r="U30" s="125"/>
      <c r="V30" s="201">
        <f>LOOKUP(U30,SCORE4!J:J,SCORE4!G:G)</f>
        <v>0</v>
      </c>
      <c r="W30" s="244">
        <f t="shared" si="0"/>
        <v>0</v>
      </c>
    </row>
    <row r="31" spans="2:23" ht="21.95" customHeight="1" x14ac:dyDescent="0.25">
      <c r="B31" s="120">
        <v>23</v>
      </c>
      <c r="C31" s="263"/>
      <c r="D31" s="263"/>
      <c r="E31" s="263"/>
      <c r="F31" s="263"/>
      <c r="G31" s="125"/>
      <c r="H31" s="201">
        <f>LOOKUP(G31,SCORE4!B:B,SCORE4!A:A)</f>
        <v>0</v>
      </c>
      <c r="I31" s="121"/>
      <c r="J31" s="176">
        <f>LOOKUP(I31,SCORE4!E:E,SCORE4!A:A)</f>
        <v>0</v>
      </c>
      <c r="K31" s="126"/>
      <c r="L31" s="201">
        <f>IF(LEN(KOR!K31)=8,LOOKUP(SCORE3!N$2,SCORE4!C:C,SCORE4!A:A),LOOKUP(KOR!K31,SCORE4!C:C,SCORE4!A:A))</f>
        <v>0</v>
      </c>
      <c r="M31" s="125"/>
      <c r="N31" s="210">
        <f>LOOKUP(M31,SCORE4!D:D,SCORE4!A:A)</f>
        <v>0</v>
      </c>
      <c r="O31" s="125"/>
      <c r="P31" s="210">
        <f>LOOKUP(O31,SCORE4!K:K,SCORE4!L:L)</f>
        <v>0</v>
      </c>
      <c r="Q31" s="125"/>
      <c r="R31" s="201">
        <f>LOOKUP(Q31,SCORE4!H:H,SCORE4!G:G)</f>
        <v>0</v>
      </c>
      <c r="S31" s="125"/>
      <c r="T31" s="210">
        <f>LOOKUP(S31,SCORE4!I:I,SCORE4!G:G)</f>
        <v>0</v>
      </c>
      <c r="U31" s="125"/>
      <c r="V31" s="201">
        <f>LOOKUP(U31,SCORE4!J:J,SCORE4!G:G)</f>
        <v>0</v>
      </c>
      <c r="W31" s="244">
        <f t="shared" si="0"/>
        <v>0</v>
      </c>
    </row>
    <row r="32" spans="2:23" ht="21.95" customHeight="1" x14ac:dyDescent="0.25">
      <c r="B32" s="120">
        <v>24</v>
      </c>
      <c r="C32" s="263"/>
      <c r="D32" s="263"/>
      <c r="E32" s="263"/>
      <c r="F32" s="263"/>
      <c r="G32" s="125"/>
      <c r="H32" s="201">
        <f>LOOKUP(G32,SCORE4!B:B,SCORE4!A:A)</f>
        <v>0</v>
      </c>
      <c r="I32" s="121"/>
      <c r="J32" s="176">
        <f>LOOKUP(I32,SCORE4!E:E,SCORE4!A:A)</f>
        <v>0</v>
      </c>
      <c r="K32" s="126"/>
      <c r="L32" s="201">
        <f>IF(LEN(KOR!K32)=8,LOOKUP(SCORE3!N$2,SCORE4!C:C,SCORE4!A:A),LOOKUP(KOR!K32,SCORE4!C:C,SCORE4!A:A))</f>
        <v>0</v>
      </c>
      <c r="M32" s="125"/>
      <c r="N32" s="210">
        <f>LOOKUP(M32,SCORE4!D:D,SCORE4!A:A)</f>
        <v>0</v>
      </c>
      <c r="O32" s="125"/>
      <c r="P32" s="210">
        <f>LOOKUP(O32,SCORE4!K:K,SCORE4!L:L)</f>
        <v>0</v>
      </c>
      <c r="Q32" s="125"/>
      <c r="R32" s="201">
        <f>LOOKUP(Q32,SCORE4!H:H,SCORE4!G:G)</f>
        <v>0</v>
      </c>
      <c r="S32" s="125"/>
      <c r="T32" s="210">
        <f>LOOKUP(S32,SCORE4!I:I,SCORE4!G:G)</f>
        <v>0</v>
      </c>
      <c r="U32" s="125"/>
      <c r="V32" s="201">
        <f>LOOKUP(U32,SCORE4!J:J,SCORE4!G:G)</f>
        <v>0</v>
      </c>
      <c r="W32" s="244">
        <f t="shared" si="0"/>
        <v>0</v>
      </c>
    </row>
    <row r="33" spans="2:23" ht="21.95" customHeight="1" x14ac:dyDescent="0.25">
      <c r="B33" s="120">
        <v>25</v>
      </c>
      <c r="C33" s="263"/>
      <c r="D33" s="263"/>
      <c r="E33" s="263"/>
      <c r="F33" s="263"/>
      <c r="G33" s="125"/>
      <c r="H33" s="201">
        <f>LOOKUP(G33,SCORE4!B:B,SCORE4!A:A)</f>
        <v>0</v>
      </c>
      <c r="I33" s="121"/>
      <c r="J33" s="176">
        <f>LOOKUP(I33,SCORE4!E:E,SCORE4!A:A)</f>
        <v>0</v>
      </c>
      <c r="K33" s="126"/>
      <c r="L33" s="201">
        <f>IF(LEN(KOR!K33)=8,LOOKUP(SCORE3!N$2,SCORE4!C:C,SCORE4!A:A),LOOKUP(KOR!K33,SCORE4!C:C,SCORE4!A:A))</f>
        <v>0</v>
      </c>
      <c r="M33" s="125"/>
      <c r="N33" s="210">
        <f>LOOKUP(M33,SCORE4!D:D,SCORE4!A:A)</f>
        <v>0</v>
      </c>
      <c r="O33" s="125"/>
      <c r="P33" s="210">
        <f>LOOKUP(O33,SCORE4!K:K,SCORE4!L:L)</f>
        <v>0</v>
      </c>
      <c r="Q33" s="125"/>
      <c r="R33" s="201">
        <f>LOOKUP(Q33,SCORE4!H:H,SCORE4!G:G)</f>
        <v>0</v>
      </c>
      <c r="S33" s="125"/>
      <c r="T33" s="210">
        <f>LOOKUP(S33,SCORE4!I:I,SCORE4!G:G)</f>
        <v>0</v>
      </c>
      <c r="U33" s="125"/>
      <c r="V33" s="201">
        <f>LOOKUP(U33,SCORE4!J:J,SCORE4!G:G)</f>
        <v>0</v>
      </c>
      <c r="W33" s="244">
        <f t="shared" si="0"/>
        <v>0</v>
      </c>
    </row>
    <row r="34" spans="2:23" ht="21.95" customHeight="1" x14ac:dyDescent="0.25">
      <c r="B34" s="120">
        <v>26</v>
      </c>
      <c r="C34" s="263"/>
      <c r="D34" s="263"/>
      <c r="E34" s="263"/>
      <c r="F34" s="263"/>
      <c r="G34" s="125"/>
      <c r="H34" s="201">
        <f>LOOKUP(G34,SCORE4!B:B,SCORE4!A:A)</f>
        <v>0</v>
      </c>
      <c r="I34" s="121"/>
      <c r="J34" s="176">
        <f>LOOKUP(I34,SCORE4!E:E,SCORE4!A:A)</f>
        <v>0</v>
      </c>
      <c r="K34" s="126"/>
      <c r="L34" s="201">
        <f>IF(LEN(KOR!K34)=8,LOOKUP(SCORE3!N$2,SCORE4!C:C,SCORE4!A:A),LOOKUP(KOR!K34,SCORE4!C:C,SCORE4!A:A))</f>
        <v>0</v>
      </c>
      <c r="M34" s="125"/>
      <c r="N34" s="210">
        <f>LOOKUP(M34,SCORE4!D:D,SCORE4!A:A)</f>
        <v>0</v>
      </c>
      <c r="O34" s="125"/>
      <c r="P34" s="210">
        <f>LOOKUP(O34,SCORE4!K:K,SCORE4!L:L)</f>
        <v>0</v>
      </c>
      <c r="Q34" s="125"/>
      <c r="R34" s="201">
        <f>LOOKUP(Q34,SCORE4!H:H,SCORE4!G:G)</f>
        <v>0</v>
      </c>
      <c r="S34" s="125"/>
      <c r="T34" s="210">
        <f>LOOKUP(S34,SCORE4!I:I,SCORE4!G:G)</f>
        <v>0</v>
      </c>
      <c r="U34" s="125"/>
      <c r="V34" s="201">
        <f>LOOKUP(U34,SCORE4!J:J,SCORE4!G:G)</f>
        <v>0</v>
      </c>
      <c r="W34" s="244">
        <f t="shared" si="0"/>
        <v>0</v>
      </c>
    </row>
    <row r="35" spans="2:23" ht="21.95" customHeight="1" x14ac:dyDescent="0.25">
      <c r="B35" s="120">
        <v>27</v>
      </c>
      <c r="C35" s="263"/>
      <c r="D35" s="263"/>
      <c r="E35" s="263"/>
      <c r="F35" s="263"/>
      <c r="G35" s="125"/>
      <c r="H35" s="201">
        <f>LOOKUP(G35,SCORE4!B:B,SCORE4!A:A)</f>
        <v>0</v>
      </c>
      <c r="I35" s="121"/>
      <c r="J35" s="176">
        <f>LOOKUP(I35,SCORE4!E:E,SCORE4!A:A)</f>
        <v>0</v>
      </c>
      <c r="K35" s="126"/>
      <c r="L35" s="201">
        <f>IF(LEN(KOR!K35)=8,LOOKUP(SCORE3!N$2,SCORE4!C:C,SCORE4!A:A),LOOKUP(KOR!K35,SCORE4!C:C,SCORE4!A:A))</f>
        <v>0</v>
      </c>
      <c r="M35" s="125"/>
      <c r="N35" s="210">
        <f>LOOKUP(M35,SCORE4!D:D,SCORE4!A:A)</f>
        <v>0</v>
      </c>
      <c r="O35" s="125"/>
      <c r="P35" s="210">
        <f>LOOKUP(O35,SCORE4!K:K,SCORE4!L:L)</f>
        <v>0</v>
      </c>
      <c r="Q35" s="125"/>
      <c r="R35" s="201">
        <f>LOOKUP(Q35,SCORE4!H:H,SCORE4!G:G)</f>
        <v>0</v>
      </c>
      <c r="S35" s="125"/>
      <c r="T35" s="210">
        <f>LOOKUP(S35,SCORE4!I:I,SCORE4!G:G)</f>
        <v>0</v>
      </c>
      <c r="U35" s="125"/>
      <c r="V35" s="201">
        <f>LOOKUP(U35,SCORE4!J:J,SCORE4!G:G)</f>
        <v>0</v>
      </c>
      <c r="W35" s="244">
        <f t="shared" si="0"/>
        <v>0</v>
      </c>
    </row>
    <row r="36" spans="2:23" ht="21.95" customHeight="1" x14ac:dyDescent="0.25">
      <c r="B36" s="120">
        <v>28</v>
      </c>
      <c r="C36" s="263"/>
      <c r="D36" s="263"/>
      <c r="E36" s="263"/>
      <c r="F36" s="263"/>
      <c r="G36" s="125"/>
      <c r="H36" s="201">
        <f>LOOKUP(G36,SCORE4!B:B,SCORE4!A:A)</f>
        <v>0</v>
      </c>
      <c r="I36" s="121"/>
      <c r="J36" s="176">
        <f>LOOKUP(I36,SCORE4!E:E,SCORE4!A:A)</f>
        <v>0</v>
      </c>
      <c r="K36" s="126"/>
      <c r="L36" s="201">
        <f>IF(LEN(KOR!K36)=8,LOOKUP(SCORE3!N$2,SCORE4!C:C,SCORE4!A:A),LOOKUP(KOR!K36,SCORE4!C:C,SCORE4!A:A))</f>
        <v>0</v>
      </c>
      <c r="M36" s="125"/>
      <c r="N36" s="210">
        <f>LOOKUP(M36,SCORE4!D:D,SCORE4!A:A)</f>
        <v>0</v>
      </c>
      <c r="O36" s="125"/>
      <c r="P36" s="210">
        <f>LOOKUP(O36,SCORE4!K:K,SCORE4!L:L)</f>
        <v>0</v>
      </c>
      <c r="Q36" s="125"/>
      <c r="R36" s="201">
        <f>LOOKUP(Q36,SCORE4!H:H,SCORE4!G:G)</f>
        <v>0</v>
      </c>
      <c r="S36" s="125"/>
      <c r="T36" s="210">
        <f>LOOKUP(S36,SCORE4!I:I,SCORE4!G:G)</f>
        <v>0</v>
      </c>
      <c r="U36" s="125"/>
      <c r="V36" s="201">
        <f>LOOKUP(U36,SCORE4!J:J,SCORE4!G:G)</f>
        <v>0</v>
      </c>
      <c r="W36" s="244">
        <f t="shared" si="0"/>
        <v>0</v>
      </c>
    </row>
    <row r="37" spans="2:23" ht="21.95" customHeight="1" x14ac:dyDescent="0.25">
      <c r="B37" s="120">
        <v>29</v>
      </c>
      <c r="C37" s="263"/>
      <c r="D37" s="263"/>
      <c r="E37" s="263"/>
      <c r="F37" s="263"/>
      <c r="G37" s="125"/>
      <c r="H37" s="201">
        <f>LOOKUP(G37,SCORE4!B:B,SCORE4!A:A)</f>
        <v>0</v>
      </c>
      <c r="I37" s="121"/>
      <c r="J37" s="176">
        <f>LOOKUP(I37,SCORE4!E:E,SCORE4!A:A)</f>
        <v>0</v>
      </c>
      <c r="K37" s="126"/>
      <c r="L37" s="201">
        <f>IF(LEN(KOR!K37)=8,LOOKUP(SCORE3!N$2,SCORE4!C:C,SCORE4!A:A),LOOKUP(KOR!K37,SCORE4!C:C,SCORE4!A:A))</f>
        <v>0</v>
      </c>
      <c r="M37" s="125"/>
      <c r="N37" s="210">
        <f>LOOKUP(M37,SCORE4!D:D,SCORE4!A:A)</f>
        <v>0</v>
      </c>
      <c r="O37" s="125"/>
      <c r="P37" s="210">
        <f>LOOKUP(O37,SCORE4!K:K,SCORE4!L:L)</f>
        <v>0</v>
      </c>
      <c r="Q37" s="125"/>
      <c r="R37" s="201">
        <f>LOOKUP(Q37,SCORE4!H:H,SCORE4!G:G)</f>
        <v>0</v>
      </c>
      <c r="S37" s="125"/>
      <c r="T37" s="210">
        <f>LOOKUP(S37,SCORE4!I:I,SCORE4!G:G)</f>
        <v>0</v>
      </c>
      <c r="U37" s="125"/>
      <c r="V37" s="201">
        <f>LOOKUP(U37,SCORE4!J:J,SCORE4!G:G)</f>
        <v>0</v>
      </c>
      <c r="W37" s="244">
        <f t="shared" si="0"/>
        <v>0</v>
      </c>
    </row>
    <row r="38" spans="2:23" ht="21.95" customHeight="1" x14ac:dyDescent="0.25">
      <c r="B38" s="120">
        <v>30</v>
      </c>
      <c r="C38" s="263"/>
      <c r="D38" s="263"/>
      <c r="E38" s="263"/>
      <c r="F38" s="263"/>
      <c r="G38" s="125"/>
      <c r="H38" s="201">
        <f>LOOKUP(G38,SCORE4!B:B,SCORE4!A:A)</f>
        <v>0</v>
      </c>
      <c r="I38" s="121"/>
      <c r="J38" s="176">
        <f>LOOKUP(I38,SCORE4!E:E,SCORE4!A:A)</f>
        <v>0</v>
      </c>
      <c r="K38" s="126"/>
      <c r="L38" s="201">
        <f>IF(LEN(KOR!K38)=8,LOOKUP(SCORE3!N$2,SCORE4!C:C,SCORE4!A:A),LOOKUP(KOR!K38,SCORE4!C:C,SCORE4!A:A))</f>
        <v>0</v>
      </c>
      <c r="M38" s="125"/>
      <c r="N38" s="210">
        <f>LOOKUP(M38,SCORE4!D:D,SCORE4!A:A)</f>
        <v>0</v>
      </c>
      <c r="O38" s="125"/>
      <c r="P38" s="210">
        <f>LOOKUP(O38,SCORE4!K:K,SCORE4!L:L)</f>
        <v>0</v>
      </c>
      <c r="Q38" s="125"/>
      <c r="R38" s="201">
        <f>LOOKUP(Q38,SCORE4!H:H,SCORE4!G:G)</f>
        <v>0</v>
      </c>
      <c r="S38" s="125"/>
      <c r="T38" s="210">
        <f>LOOKUP(S38,SCORE4!I:I,SCORE4!G:G)</f>
        <v>0</v>
      </c>
      <c r="U38" s="125"/>
      <c r="V38" s="201">
        <f>LOOKUP(U38,SCORE4!J:J,SCORE4!G:G)</f>
        <v>0</v>
      </c>
      <c r="W38" s="244">
        <f t="shared" si="0"/>
        <v>0</v>
      </c>
    </row>
    <row r="39" spans="2:23" ht="21.95" customHeight="1" x14ac:dyDescent="0.25">
      <c r="B39" s="120">
        <v>31</v>
      </c>
      <c r="C39" s="263"/>
      <c r="D39" s="263"/>
      <c r="E39" s="263"/>
      <c r="F39" s="263"/>
      <c r="G39" s="125"/>
      <c r="H39" s="201">
        <f>LOOKUP(G39,SCORE4!B:B,SCORE4!A:A)</f>
        <v>0</v>
      </c>
      <c r="I39" s="121"/>
      <c r="J39" s="176">
        <f>LOOKUP(I39,SCORE4!E:E,SCORE4!A:A)</f>
        <v>0</v>
      </c>
      <c r="K39" s="126"/>
      <c r="L39" s="201">
        <f>IF(LEN(KOR!K39)=8,LOOKUP(SCORE3!N$2,SCORE4!C:C,SCORE4!A:A),LOOKUP(KOR!K39,SCORE4!C:C,SCORE4!A:A))</f>
        <v>0</v>
      </c>
      <c r="M39" s="125"/>
      <c r="N39" s="210">
        <f>LOOKUP(M39,SCORE4!D:D,SCORE4!A:A)</f>
        <v>0</v>
      </c>
      <c r="O39" s="125"/>
      <c r="P39" s="210">
        <f>LOOKUP(O39,SCORE4!K:K,SCORE4!L:L)</f>
        <v>0</v>
      </c>
      <c r="Q39" s="125"/>
      <c r="R39" s="201">
        <f>LOOKUP(Q39,SCORE4!H:H,SCORE4!G:G)</f>
        <v>0</v>
      </c>
      <c r="S39" s="125"/>
      <c r="T39" s="210">
        <f>LOOKUP(S39,SCORE4!I:I,SCORE4!G:G)</f>
        <v>0</v>
      </c>
      <c r="U39" s="125"/>
      <c r="V39" s="201">
        <f>LOOKUP(U39,SCORE4!J:J,SCORE4!G:G)</f>
        <v>0</v>
      </c>
      <c r="W39" s="244">
        <f t="shared" si="0"/>
        <v>0</v>
      </c>
    </row>
    <row r="40" spans="2:23" ht="21.95" customHeight="1" x14ac:dyDescent="0.3">
      <c r="B40" s="120">
        <v>32</v>
      </c>
      <c r="C40" s="266"/>
      <c r="D40" s="266"/>
      <c r="E40" s="266"/>
      <c r="F40" s="266"/>
      <c r="G40" s="125"/>
      <c r="H40" s="201">
        <f>LOOKUP(G40,SCORE4!B:B,SCORE4!A:A)</f>
        <v>0</v>
      </c>
      <c r="I40" s="121"/>
      <c r="J40" s="176">
        <f>LOOKUP(I40,SCORE4!E:E,SCORE4!A:A)</f>
        <v>0</v>
      </c>
      <c r="K40" s="126"/>
      <c r="L40" s="201">
        <f>IF(LEN(KOR!K40)=8,LOOKUP(SCORE3!N$2,SCORE4!C:C,SCORE4!A:A),LOOKUP(KOR!K40,SCORE4!C:C,SCORE4!A:A))</f>
        <v>0</v>
      </c>
      <c r="M40" s="125"/>
      <c r="N40" s="210">
        <f>LOOKUP(M40,SCORE4!D:D,SCORE4!A:A)</f>
        <v>0</v>
      </c>
      <c r="O40" s="125"/>
      <c r="P40" s="210">
        <f>LOOKUP(O40,SCORE4!K:K,SCORE4!L:L)</f>
        <v>0</v>
      </c>
      <c r="Q40" s="125"/>
      <c r="R40" s="201">
        <f>LOOKUP(Q40,SCORE4!H:H,SCORE4!G:G)</f>
        <v>0</v>
      </c>
      <c r="S40" s="125"/>
      <c r="T40" s="210">
        <f>LOOKUP(S40,SCORE4!I:I,SCORE4!G:G)</f>
        <v>0</v>
      </c>
      <c r="U40" s="125"/>
      <c r="V40" s="201">
        <f>LOOKUP(U40,SCORE4!J:J,SCORE4!G:G)</f>
        <v>0</v>
      </c>
      <c r="W40" s="244">
        <f t="shared" si="0"/>
        <v>0</v>
      </c>
    </row>
    <row r="41" spans="2:23" ht="21.95" customHeight="1" x14ac:dyDescent="0.3">
      <c r="B41" s="120">
        <v>33</v>
      </c>
      <c r="C41" s="266"/>
      <c r="D41" s="266"/>
      <c r="E41" s="266"/>
      <c r="F41" s="266"/>
      <c r="G41" s="125"/>
      <c r="H41" s="201">
        <f>LOOKUP(G41,SCORE4!B:B,SCORE4!A:A)</f>
        <v>0</v>
      </c>
      <c r="I41" s="121"/>
      <c r="J41" s="176">
        <f>LOOKUP(I41,SCORE4!E:E,SCORE4!A:A)</f>
        <v>0</v>
      </c>
      <c r="K41" s="126"/>
      <c r="L41" s="201">
        <f>IF(LEN(KOR!K41)=8,LOOKUP(SCORE3!N$2,SCORE4!C:C,SCORE4!A:A),LOOKUP(KOR!K41,SCORE4!C:C,SCORE4!A:A))</f>
        <v>0</v>
      </c>
      <c r="M41" s="125"/>
      <c r="N41" s="210">
        <f>LOOKUP(M41,SCORE4!D:D,SCORE4!A:A)</f>
        <v>0</v>
      </c>
      <c r="O41" s="125"/>
      <c r="P41" s="210">
        <f>LOOKUP(O41,SCORE4!K:K,SCORE4!L:L)</f>
        <v>0</v>
      </c>
      <c r="Q41" s="125"/>
      <c r="R41" s="201">
        <f>LOOKUP(Q41,SCORE4!H:H,SCORE4!G:G)</f>
        <v>0</v>
      </c>
      <c r="S41" s="125"/>
      <c r="T41" s="210">
        <f>LOOKUP(S41,SCORE4!I:I,SCORE4!G:G)</f>
        <v>0</v>
      </c>
      <c r="U41" s="125"/>
      <c r="V41" s="201">
        <f>LOOKUP(U41,SCORE4!J:J,SCORE4!G:G)</f>
        <v>0</v>
      </c>
      <c r="W41" s="244">
        <f t="shared" ref="W41:W72" si="1">H41+J41+L41+N41+P41+R41+T41+V41</f>
        <v>0</v>
      </c>
    </row>
    <row r="42" spans="2:23" ht="21.95" customHeight="1" x14ac:dyDescent="0.3">
      <c r="B42" s="120">
        <v>34</v>
      </c>
      <c r="C42" s="266"/>
      <c r="D42" s="266"/>
      <c r="E42" s="266"/>
      <c r="F42" s="266"/>
      <c r="G42" s="125"/>
      <c r="H42" s="201">
        <f>LOOKUP(G42,SCORE4!B:B,SCORE4!A:A)</f>
        <v>0</v>
      </c>
      <c r="I42" s="121"/>
      <c r="J42" s="176">
        <f>LOOKUP(I42,SCORE4!E:E,SCORE4!A:A)</f>
        <v>0</v>
      </c>
      <c r="K42" s="126"/>
      <c r="L42" s="201">
        <f>IF(LEN(KOR!K42)=8,LOOKUP(SCORE3!N$2,SCORE4!C:C,SCORE4!A:A),LOOKUP(KOR!K42,SCORE4!C:C,SCORE4!A:A))</f>
        <v>0</v>
      </c>
      <c r="M42" s="125"/>
      <c r="N42" s="210">
        <f>LOOKUP(M42,SCORE4!D:D,SCORE4!A:A)</f>
        <v>0</v>
      </c>
      <c r="O42" s="125"/>
      <c r="P42" s="210">
        <f>LOOKUP(O42,SCORE4!K:K,SCORE4!L:L)</f>
        <v>0</v>
      </c>
      <c r="Q42" s="125"/>
      <c r="R42" s="201">
        <f>LOOKUP(Q42,SCORE4!H:H,SCORE4!G:G)</f>
        <v>0</v>
      </c>
      <c r="S42" s="125"/>
      <c r="T42" s="210">
        <f>LOOKUP(S42,SCORE4!I:I,SCORE4!G:G)</f>
        <v>0</v>
      </c>
      <c r="U42" s="125"/>
      <c r="V42" s="201">
        <f>LOOKUP(U42,SCORE4!J:J,SCORE4!G:G)</f>
        <v>0</v>
      </c>
      <c r="W42" s="244">
        <f t="shared" si="1"/>
        <v>0</v>
      </c>
    </row>
    <row r="43" spans="2:23" ht="21.95" customHeight="1" x14ac:dyDescent="0.3">
      <c r="B43" s="120">
        <v>35</v>
      </c>
      <c r="C43" s="266"/>
      <c r="D43" s="266"/>
      <c r="E43" s="266"/>
      <c r="F43" s="266"/>
      <c r="G43" s="125"/>
      <c r="H43" s="201">
        <f>LOOKUP(G43,SCORE4!B:B,SCORE4!A:A)</f>
        <v>0</v>
      </c>
      <c r="I43" s="121"/>
      <c r="J43" s="176">
        <f>LOOKUP(I43,SCORE4!E:E,SCORE4!A:A)</f>
        <v>0</v>
      </c>
      <c r="K43" s="126"/>
      <c r="L43" s="201">
        <f>IF(LEN(KOR!K43)=8,LOOKUP(SCORE3!N$2,SCORE4!C:C,SCORE4!A:A),LOOKUP(KOR!K43,SCORE4!C:C,SCORE4!A:A))</f>
        <v>0</v>
      </c>
      <c r="M43" s="125"/>
      <c r="N43" s="210">
        <f>LOOKUP(M43,SCORE4!D:D,SCORE4!A:A)</f>
        <v>0</v>
      </c>
      <c r="O43" s="125"/>
      <c r="P43" s="210">
        <f>LOOKUP(O43,SCORE4!K:K,SCORE4!L:L)</f>
        <v>0</v>
      </c>
      <c r="Q43" s="125"/>
      <c r="R43" s="201">
        <f>LOOKUP(Q43,SCORE4!H:H,SCORE4!G:G)</f>
        <v>0</v>
      </c>
      <c r="S43" s="125"/>
      <c r="T43" s="210">
        <f>LOOKUP(S43,SCORE4!I:I,SCORE4!G:G)</f>
        <v>0</v>
      </c>
      <c r="U43" s="125"/>
      <c r="V43" s="201">
        <f>LOOKUP(U43,SCORE4!J:J,SCORE4!G:G)</f>
        <v>0</v>
      </c>
      <c r="W43" s="244">
        <f t="shared" si="1"/>
        <v>0</v>
      </c>
    </row>
    <row r="44" spans="2:23" ht="21.95" customHeight="1" x14ac:dyDescent="0.3">
      <c r="B44" s="120">
        <v>36</v>
      </c>
      <c r="C44" s="266"/>
      <c r="D44" s="266"/>
      <c r="E44" s="266"/>
      <c r="F44" s="266"/>
      <c r="G44" s="125"/>
      <c r="H44" s="201">
        <f>LOOKUP(G44,SCORE4!B:B,SCORE4!A:A)</f>
        <v>0</v>
      </c>
      <c r="I44" s="121"/>
      <c r="J44" s="176">
        <f>LOOKUP(I44,SCORE4!E:E,SCORE4!A:A)</f>
        <v>0</v>
      </c>
      <c r="K44" s="126"/>
      <c r="L44" s="201">
        <f>IF(LEN(KOR!K44)=8,LOOKUP(SCORE3!N$2,SCORE4!C:C,SCORE4!A:A),LOOKUP(KOR!K44,SCORE4!C:C,SCORE4!A:A))</f>
        <v>0</v>
      </c>
      <c r="M44" s="125"/>
      <c r="N44" s="210">
        <f>LOOKUP(M44,SCORE4!D:D,SCORE4!A:A)</f>
        <v>0</v>
      </c>
      <c r="O44" s="125"/>
      <c r="P44" s="210">
        <f>LOOKUP(O44,SCORE4!K:K,SCORE4!L:L)</f>
        <v>0</v>
      </c>
      <c r="Q44" s="125"/>
      <c r="R44" s="201">
        <f>LOOKUP(Q44,SCORE4!H:H,SCORE4!G:G)</f>
        <v>0</v>
      </c>
      <c r="S44" s="125"/>
      <c r="T44" s="210">
        <f>LOOKUP(S44,SCORE4!I:I,SCORE4!G:G)</f>
        <v>0</v>
      </c>
      <c r="U44" s="125"/>
      <c r="V44" s="201">
        <f>LOOKUP(U44,SCORE4!J:J,SCORE4!G:G)</f>
        <v>0</v>
      </c>
      <c r="W44" s="244">
        <f t="shared" si="1"/>
        <v>0</v>
      </c>
    </row>
    <row r="45" spans="2:23" ht="21.95" customHeight="1" x14ac:dyDescent="0.3">
      <c r="B45" s="120">
        <v>37</v>
      </c>
      <c r="C45" s="267"/>
      <c r="D45" s="267"/>
      <c r="E45" s="266"/>
      <c r="F45" s="267"/>
      <c r="G45" s="125"/>
      <c r="H45" s="201">
        <f>LOOKUP(G45,SCORE4!B:B,SCORE4!A:A)</f>
        <v>0</v>
      </c>
      <c r="I45" s="121"/>
      <c r="J45" s="176">
        <f>LOOKUP(I45,SCORE4!E:E,SCORE4!A:A)</f>
        <v>0</v>
      </c>
      <c r="K45" s="126"/>
      <c r="L45" s="201">
        <f>IF(LEN(KOR!K45)=8,LOOKUP(SCORE3!N$2,SCORE4!C:C,SCORE4!A:A),LOOKUP(KOR!K45,SCORE4!C:C,SCORE4!A:A))</f>
        <v>0</v>
      </c>
      <c r="M45" s="125"/>
      <c r="N45" s="210">
        <f>LOOKUP(M45,SCORE4!D:D,SCORE4!A:A)</f>
        <v>0</v>
      </c>
      <c r="O45" s="125"/>
      <c r="P45" s="210">
        <f>LOOKUP(O45,SCORE4!K:K,SCORE4!L:L)</f>
        <v>0</v>
      </c>
      <c r="Q45" s="125"/>
      <c r="R45" s="201">
        <f>LOOKUP(Q45,SCORE4!H:H,SCORE4!G:G)</f>
        <v>0</v>
      </c>
      <c r="S45" s="125"/>
      <c r="T45" s="210">
        <f>LOOKUP(S45,SCORE4!I:I,SCORE4!G:G)</f>
        <v>0</v>
      </c>
      <c r="U45" s="125"/>
      <c r="V45" s="201">
        <f>LOOKUP(U45,SCORE4!J:J,SCORE4!G:G)</f>
        <v>0</v>
      </c>
      <c r="W45" s="244">
        <f t="shared" si="1"/>
        <v>0</v>
      </c>
    </row>
    <row r="46" spans="2:23" ht="21.95" customHeight="1" x14ac:dyDescent="0.3">
      <c r="B46" s="120">
        <v>38</v>
      </c>
      <c r="C46" s="267"/>
      <c r="D46" s="267"/>
      <c r="E46" s="266"/>
      <c r="F46" s="267"/>
      <c r="G46" s="125"/>
      <c r="H46" s="201">
        <f>LOOKUP(G46,SCORE4!B:B,SCORE4!A:A)</f>
        <v>0</v>
      </c>
      <c r="I46" s="121"/>
      <c r="J46" s="176">
        <f>LOOKUP(I46,SCORE4!E:E,SCORE4!A:A)</f>
        <v>0</v>
      </c>
      <c r="K46" s="126"/>
      <c r="L46" s="201">
        <f>IF(LEN(KOR!K46)=8,LOOKUP(SCORE3!N$2,SCORE4!C:C,SCORE4!A:A),LOOKUP(KOR!K46,SCORE4!C:C,SCORE4!A:A))</f>
        <v>0</v>
      </c>
      <c r="M46" s="125"/>
      <c r="N46" s="210">
        <f>LOOKUP(M46,SCORE4!D:D,SCORE4!A:A)</f>
        <v>0</v>
      </c>
      <c r="O46" s="125"/>
      <c r="P46" s="210">
        <f>LOOKUP(O46,SCORE4!K:K,SCORE4!L:L)</f>
        <v>0</v>
      </c>
      <c r="Q46" s="125"/>
      <c r="R46" s="201">
        <f>LOOKUP(Q46,SCORE4!H:H,SCORE4!G:G)</f>
        <v>0</v>
      </c>
      <c r="S46" s="125"/>
      <c r="T46" s="210">
        <f>LOOKUP(S46,SCORE4!I:I,SCORE4!G:G)</f>
        <v>0</v>
      </c>
      <c r="U46" s="125"/>
      <c r="V46" s="201">
        <f>LOOKUP(U46,SCORE4!J:J,SCORE4!G:G)</f>
        <v>0</v>
      </c>
      <c r="W46" s="244">
        <f t="shared" si="1"/>
        <v>0</v>
      </c>
    </row>
    <row r="47" spans="2:23" ht="21.95" customHeight="1" x14ac:dyDescent="0.3">
      <c r="B47" s="120">
        <v>39</v>
      </c>
      <c r="C47" s="267"/>
      <c r="D47" s="267"/>
      <c r="E47" s="267"/>
      <c r="F47" s="267"/>
      <c r="G47" s="125"/>
      <c r="H47" s="201">
        <f>LOOKUP(G47,SCORE4!B:B,SCORE4!A:A)</f>
        <v>0</v>
      </c>
      <c r="I47" s="121"/>
      <c r="J47" s="176">
        <f>LOOKUP(I47,SCORE4!E:E,SCORE4!A:A)</f>
        <v>0</v>
      </c>
      <c r="K47" s="126"/>
      <c r="L47" s="201">
        <f>IF(LEN(KOR!K47)=8,LOOKUP(SCORE3!N$2,SCORE4!C:C,SCORE4!A:A),LOOKUP(KOR!K47,SCORE4!C:C,SCORE4!A:A))</f>
        <v>0</v>
      </c>
      <c r="M47" s="125"/>
      <c r="N47" s="210">
        <f>LOOKUP(M47,SCORE4!D:D,SCORE4!A:A)</f>
        <v>0</v>
      </c>
      <c r="O47" s="125"/>
      <c r="P47" s="210">
        <f>LOOKUP(O47,SCORE4!K:K,SCORE4!L:L)</f>
        <v>0</v>
      </c>
      <c r="Q47" s="125"/>
      <c r="R47" s="201">
        <f>LOOKUP(Q47,SCORE4!H:H,SCORE4!G:G)</f>
        <v>0</v>
      </c>
      <c r="S47" s="125"/>
      <c r="T47" s="210">
        <f>LOOKUP(S47,SCORE4!I:I,SCORE4!G:G)</f>
        <v>0</v>
      </c>
      <c r="U47" s="125"/>
      <c r="V47" s="201">
        <f>LOOKUP(U47,SCORE4!J:J,SCORE4!G:G)</f>
        <v>0</v>
      </c>
      <c r="W47" s="244">
        <f t="shared" si="1"/>
        <v>0</v>
      </c>
    </row>
    <row r="48" spans="2:23" ht="21.95" customHeight="1" x14ac:dyDescent="0.3">
      <c r="B48" s="120">
        <v>40</v>
      </c>
      <c r="C48" s="267"/>
      <c r="D48" s="267"/>
      <c r="E48" s="267"/>
      <c r="F48" s="267"/>
      <c r="G48" s="125"/>
      <c r="H48" s="201">
        <f>LOOKUP(G48,SCORE4!B:B,SCORE4!A:A)</f>
        <v>0</v>
      </c>
      <c r="I48" s="121"/>
      <c r="J48" s="176">
        <f>LOOKUP(I48,SCORE4!E:E,SCORE4!A:A)</f>
        <v>0</v>
      </c>
      <c r="K48" s="126"/>
      <c r="L48" s="201">
        <f>IF(LEN(KOR!K48)=8,LOOKUP(SCORE3!N$2,SCORE4!C:C,SCORE4!A:A),LOOKUP(KOR!K48,SCORE4!C:C,SCORE4!A:A))</f>
        <v>0</v>
      </c>
      <c r="M48" s="125"/>
      <c r="N48" s="210">
        <f>LOOKUP(M48,SCORE4!D:D,SCORE4!A:A)</f>
        <v>0</v>
      </c>
      <c r="O48" s="125"/>
      <c r="P48" s="210">
        <f>LOOKUP(O48,SCORE4!K:K,SCORE4!L:L)</f>
        <v>0</v>
      </c>
      <c r="Q48" s="125"/>
      <c r="R48" s="201">
        <f>LOOKUP(Q48,SCORE4!H:H,SCORE4!G:G)</f>
        <v>0</v>
      </c>
      <c r="S48" s="125"/>
      <c r="T48" s="210">
        <f>LOOKUP(S48,SCORE4!I:I,SCORE4!G:G)</f>
        <v>0</v>
      </c>
      <c r="U48" s="125"/>
      <c r="V48" s="201">
        <f>LOOKUP(U48,SCORE4!J:J,SCORE4!G:G)</f>
        <v>0</v>
      </c>
      <c r="W48" s="244">
        <f t="shared" si="1"/>
        <v>0</v>
      </c>
    </row>
    <row r="49" spans="2:23" ht="21.95" customHeight="1" x14ac:dyDescent="0.3">
      <c r="B49" s="120">
        <v>41</v>
      </c>
      <c r="C49" s="267"/>
      <c r="D49" s="267"/>
      <c r="E49" s="267"/>
      <c r="F49" s="267"/>
      <c r="G49" s="125"/>
      <c r="H49" s="201">
        <f>LOOKUP(G49,SCORE4!B:B,SCORE4!A:A)</f>
        <v>0</v>
      </c>
      <c r="I49" s="121"/>
      <c r="J49" s="176">
        <f>LOOKUP(I49,SCORE4!E:E,SCORE4!A:A)</f>
        <v>0</v>
      </c>
      <c r="K49" s="126"/>
      <c r="L49" s="201">
        <f>IF(LEN(KOR!K49)=8,LOOKUP(SCORE3!N$2,SCORE4!C:C,SCORE4!A:A),LOOKUP(KOR!K49,SCORE4!C:C,SCORE4!A:A))</f>
        <v>0</v>
      </c>
      <c r="M49" s="125"/>
      <c r="N49" s="210">
        <f>LOOKUP(M49,SCORE4!D:D,SCORE4!A:A)</f>
        <v>0</v>
      </c>
      <c r="O49" s="125"/>
      <c r="P49" s="210">
        <f>LOOKUP(O49,SCORE4!K:K,SCORE4!L:L)</f>
        <v>0</v>
      </c>
      <c r="Q49" s="125"/>
      <c r="R49" s="201">
        <f>LOOKUP(Q49,SCORE4!H:H,SCORE4!G:G)</f>
        <v>0</v>
      </c>
      <c r="S49" s="125"/>
      <c r="T49" s="210">
        <f>LOOKUP(S49,SCORE4!I:I,SCORE4!G:G)</f>
        <v>0</v>
      </c>
      <c r="U49" s="125"/>
      <c r="V49" s="201">
        <f>LOOKUP(U49,SCORE4!J:J,SCORE4!G:G)</f>
        <v>0</v>
      </c>
      <c r="W49" s="244">
        <f t="shared" si="1"/>
        <v>0</v>
      </c>
    </row>
    <row r="50" spans="2:23" ht="21.95" customHeight="1" x14ac:dyDescent="0.3">
      <c r="B50" s="120">
        <v>42</v>
      </c>
      <c r="C50" s="267"/>
      <c r="D50" s="267"/>
      <c r="E50" s="267"/>
      <c r="F50" s="267"/>
      <c r="G50" s="125"/>
      <c r="H50" s="201">
        <f>LOOKUP(G50,SCORE4!B:B,SCORE4!A:A)</f>
        <v>0</v>
      </c>
      <c r="I50" s="121"/>
      <c r="J50" s="176">
        <f>LOOKUP(I50,SCORE4!E:E,SCORE4!A:A)</f>
        <v>0</v>
      </c>
      <c r="K50" s="126"/>
      <c r="L50" s="201">
        <f>IF(LEN(KOR!K50)=8,LOOKUP(SCORE3!N$2,SCORE4!C:C,SCORE4!A:A),LOOKUP(KOR!K50,SCORE4!C:C,SCORE4!A:A))</f>
        <v>0</v>
      </c>
      <c r="M50" s="125"/>
      <c r="N50" s="210">
        <f>LOOKUP(M50,SCORE4!D:D,SCORE4!A:A)</f>
        <v>0</v>
      </c>
      <c r="O50" s="125"/>
      <c r="P50" s="210">
        <f>LOOKUP(O50,SCORE4!K:K,SCORE4!L:L)</f>
        <v>0</v>
      </c>
      <c r="Q50" s="125"/>
      <c r="R50" s="201">
        <f>LOOKUP(Q50,SCORE4!H:H,SCORE4!G:G)</f>
        <v>0</v>
      </c>
      <c r="S50" s="125"/>
      <c r="T50" s="210">
        <f>LOOKUP(S50,SCORE4!I:I,SCORE4!G:G)</f>
        <v>0</v>
      </c>
      <c r="U50" s="125"/>
      <c r="V50" s="201">
        <f>LOOKUP(U50,SCORE4!J:J,SCORE4!G:G)</f>
        <v>0</v>
      </c>
      <c r="W50" s="244">
        <f t="shared" si="1"/>
        <v>0</v>
      </c>
    </row>
    <row r="51" spans="2:23" ht="21.95" customHeight="1" x14ac:dyDescent="0.3">
      <c r="B51" s="120">
        <v>43</v>
      </c>
      <c r="C51" s="267"/>
      <c r="D51" s="267"/>
      <c r="E51" s="267"/>
      <c r="F51" s="267"/>
      <c r="G51" s="125"/>
      <c r="H51" s="201">
        <f>LOOKUP(G51,SCORE4!B:B,SCORE4!A:A)</f>
        <v>0</v>
      </c>
      <c r="I51" s="121"/>
      <c r="J51" s="176">
        <f>LOOKUP(I51,SCORE4!E:E,SCORE4!A:A)</f>
        <v>0</v>
      </c>
      <c r="K51" s="126"/>
      <c r="L51" s="201">
        <f>IF(LEN(KOR!K51)=8,LOOKUP(SCORE3!N$2,SCORE4!C:C,SCORE4!A:A),LOOKUP(KOR!K51,SCORE4!C:C,SCORE4!A:A))</f>
        <v>0</v>
      </c>
      <c r="M51" s="125"/>
      <c r="N51" s="210">
        <f>LOOKUP(M51,SCORE4!D:D,SCORE4!A:A)</f>
        <v>0</v>
      </c>
      <c r="O51" s="125"/>
      <c r="P51" s="210">
        <f>LOOKUP(O51,SCORE4!K:K,SCORE4!L:L)</f>
        <v>0</v>
      </c>
      <c r="Q51" s="125"/>
      <c r="R51" s="201">
        <f>LOOKUP(Q51,SCORE4!H:H,SCORE4!G:G)</f>
        <v>0</v>
      </c>
      <c r="S51" s="125"/>
      <c r="T51" s="210">
        <f>LOOKUP(S51,SCORE4!I:I,SCORE4!G:G)</f>
        <v>0</v>
      </c>
      <c r="U51" s="125"/>
      <c r="V51" s="201">
        <f>LOOKUP(U51,SCORE4!J:J,SCORE4!G:G)</f>
        <v>0</v>
      </c>
      <c r="W51" s="244">
        <f t="shared" si="1"/>
        <v>0</v>
      </c>
    </row>
    <row r="52" spans="2:23" ht="21.95" customHeight="1" x14ac:dyDescent="0.3">
      <c r="B52" s="120">
        <v>44</v>
      </c>
      <c r="C52" s="266"/>
      <c r="D52" s="266"/>
      <c r="E52" s="266"/>
      <c r="F52" s="266"/>
      <c r="G52" s="125"/>
      <c r="H52" s="201">
        <f>LOOKUP(G52,SCORE4!B:B,SCORE4!A:A)</f>
        <v>0</v>
      </c>
      <c r="I52" s="121"/>
      <c r="J52" s="176">
        <f>LOOKUP(I52,SCORE4!E:E,SCORE4!A:A)</f>
        <v>0</v>
      </c>
      <c r="K52" s="126"/>
      <c r="L52" s="201">
        <f>IF(LEN(KOR!K52)=8,LOOKUP(SCORE3!N$2,SCORE4!C:C,SCORE4!A:A),LOOKUP(KOR!K52,SCORE4!C:C,SCORE4!A:A))</f>
        <v>0</v>
      </c>
      <c r="M52" s="125"/>
      <c r="N52" s="210">
        <f>LOOKUP(M52,SCORE4!D:D,SCORE4!A:A)</f>
        <v>0</v>
      </c>
      <c r="O52" s="125"/>
      <c r="P52" s="210">
        <f>LOOKUP(O52,SCORE4!K:K,SCORE4!L:L)</f>
        <v>0</v>
      </c>
      <c r="Q52" s="125"/>
      <c r="R52" s="201">
        <f>LOOKUP(Q52,SCORE4!H:H,SCORE4!G:G)</f>
        <v>0</v>
      </c>
      <c r="S52" s="125"/>
      <c r="T52" s="210">
        <f>LOOKUP(S52,SCORE4!I:I,SCORE4!G:G)</f>
        <v>0</v>
      </c>
      <c r="U52" s="125"/>
      <c r="V52" s="201">
        <f>LOOKUP(U52,SCORE4!J:J,SCORE4!G:G)</f>
        <v>0</v>
      </c>
      <c r="W52" s="244">
        <f t="shared" si="1"/>
        <v>0</v>
      </c>
    </row>
    <row r="53" spans="2:23" ht="21.95" customHeight="1" x14ac:dyDescent="0.25">
      <c r="B53" s="120">
        <v>45</v>
      </c>
      <c r="C53" s="263"/>
      <c r="D53" s="263"/>
      <c r="E53" s="263"/>
      <c r="F53" s="263"/>
      <c r="G53" s="125"/>
      <c r="H53" s="201">
        <f>LOOKUP(G53,SCORE4!B:B,SCORE4!A:A)</f>
        <v>0</v>
      </c>
      <c r="I53" s="121"/>
      <c r="J53" s="176">
        <f>LOOKUP(I53,SCORE4!E:E,SCORE4!A:A)</f>
        <v>0</v>
      </c>
      <c r="K53" s="126"/>
      <c r="L53" s="201">
        <f>IF(LEN(KOR!K53)=8,LOOKUP(SCORE3!N$2,SCORE4!C:C,SCORE4!A:A),LOOKUP(KOR!K53,SCORE4!C:C,SCORE4!A:A))</f>
        <v>0</v>
      </c>
      <c r="M53" s="125"/>
      <c r="N53" s="210">
        <f>LOOKUP(M53,SCORE4!D:D,SCORE4!A:A)</f>
        <v>0</v>
      </c>
      <c r="O53" s="125"/>
      <c r="P53" s="210">
        <f>LOOKUP(O53,SCORE4!K:K,SCORE4!L:L)</f>
        <v>0</v>
      </c>
      <c r="Q53" s="125"/>
      <c r="R53" s="201">
        <f>LOOKUP(Q53,SCORE4!H:H,SCORE4!G:G)</f>
        <v>0</v>
      </c>
      <c r="S53" s="125"/>
      <c r="T53" s="210">
        <f>LOOKUP(S53,SCORE4!I:I,SCORE4!G:G)</f>
        <v>0</v>
      </c>
      <c r="U53" s="125"/>
      <c r="V53" s="201">
        <f>LOOKUP(U53,SCORE4!J:J,SCORE4!G:G)</f>
        <v>0</v>
      </c>
      <c r="W53" s="244">
        <f t="shared" si="1"/>
        <v>0</v>
      </c>
    </row>
    <row r="54" spans="2:23" ht="21.95" customHeight="1" x14ac:dyDescent="0.25">
      <c r="B54" s="120">
        <v>46</v>
      </c>
      <c r="C54" s="263"/>
      <c r="D54" s="263"/>
      <c r="E54" s="263"/>
      <c r="F54" s="263"/>
      <c r="G54" s="125"/>
      <c r="H54" s="201">
        <f>LOOKUP(G54,SCORE4!B:B,SCORE4!A:A)</f>
        <v>0</v>
      </c>
      <c r="I54" s="121"/>
      <c r="J54" s="176">
        <f>LOOKUP(I54,SCORE4!E:E,SCORE4!A:A)</f>
        <v>0</v>
      </c>
      <c r="K54" s="126"/>
      <c r="L54" s="201">
        <f>IF(LEN(KOR!K54)=8,LOOKUP(SCORE3!N$2,SCORE4!C:C,SCORE4!A:A),LOOKUP(KOR!K54,SCORE4!C:C,SCORE4!A:A))</f>
        <v>0</v>
      </c>
      <c r="M54" s="125"/>
      <c r="N54" s="210">
        <f>LOOKUP(M54,SCORE4!D:D,SCORE4!A:A)</f>
        <v>0</v>
      </c>
      <c r="O54" s="125"/>
      <c r="P54" s="210">
        <f>LOOKUP(O54,SCORE4!K:K,SCORE4!L:L)</f>
        <v>0</v>
      </c>
      <c r="Q54" s="125"/>
      <c r="R54" s="201">
        <f>LOOKUP(Q54,SCORE4!H:H,SCORE4!G:G)</f>
        <v>0</v>
      </c>
      <c r="S54" s="125"/>
      <c r="T54" s="210">
        <f>LOOKUP(S54,SCORE4!I:I,SCORE4!G:G)</f>
        <v>0</v>
      </c>
      <c r="U54" s="125"/>
      <c r="V54" s="201">
        <f>LOOKUP(U54,SCORE4!J:J,SCORE4!G:G)</f>
        <v>0</v>
      </c>
      <c r="W54" s="244">
        <f t="shared" si="1"/>
        <v>0</v>
      </c>
    </row>
    <row r="55" spans="2:23" ht="21.95" customHeight="1" x14ac:dyDescent="0.25">
      <c r="B55" s="120">
        <v>47</v>
      </c>
      <c r="C55" s="263"/>
      <c r="D55" s="263"/>
      <c r="E55" s="264"/>
      <c r="F55" s="263"/>
      <c r="G55" s="125"/>
      <c r="H55" s="201">
        <f>LOOKUP(G55,SCORE4!B:B,SCORE4!A:A)</f>
        <v>0</v>
      </c>
      <c r="I55" s="121"/>
      <c r="J55" s="176">
        <f>LOOKUP(I55,SCORE4!E:E,SCORE4!A:A)</f>
        <v>0</v>
      </c>
      <c r="K55" s="126"/>
      <c r="L55" s="201">
        <f>IF(LEN(KOR!K55)=8,LOOKUP(SCORE3!N$2,SCORE4!C:C,SCORE4!A:A),LOOKUP(KOR!K55,SCORE4!C:C,SCORE4!A:A))</f>
        <v>0</v>
      </c>
      <c r="M55" s="125"/>
      <c r="N55" s="210">
        <f>LOOKUP(M55,SCORE4!D:D,SCORE4!A:A)</f>
        <v>0</v>
      </c>
      <c r="O55" s="125"/>
      <c r="P55" s="210">
        <f>LOOKUP(O55,SCORE4!K:K,SCORE4!L:L)</f>
        <v>0</v>
      </c>
      <c r="Q55" s="125"/>
      <c r="R55" s="201">
        <f>LOOKUP(Q55,SCORE4!H:H,SCORE4!G:G)</f>
        <v>0</v>
      </c>
      <c r="S55" s="125"/>
      <c r="T55" s="210">
        <f>LOOKUP(S55,SCORE4!I:I,SCORE4!G:G)</f>
        <v>0</v>
      </c>
      <c r="U55" s="125"/>
      <c r="V55" s="201">
        <f>LOOKUP(U55,SCORE4!J:J,SCORE4!G:G)</f>
        <v>0</v>
      </c>
      <c r="W55" s="244">
        <f t="shared" si="1"/>
        <v>0</v>
      </c>
    </row>
    <row r="56" spans="2:23" ht="21.95" customHeight="1" x14ac:dyDescent="0.25">
      <c r="B56" s="120">
        <v>48</v>
      </c>
      <c r="C56" s="264"/>
      <c r="D56" s="264"/>
      <c r="E56" s="264"/>
      <c r="F56" s="263"/>
      <c r="G56" s="125"/>
      <c r="H56" s="201">
        <f>LOOKUP(G56,SCORE4!B:B,SCORE4!A:A)</f>
        <v>0</v>
      </c>
      <c r="I56" s="121"/>
      <c r="J56" s="176">
        <f>LOOKUP(I56,SCORE4!E:E,SCORE4!A:A)</f>
        <v>0</v>
      </c>
      <c r="K56" s="126"/>
      <c r="L56" s="201">
        <f>IF(LEN(KOR!K56)=8,LOOKUP(SCORE3!N$2,SCORE4!C:C,SCORE4!A:A),LOOKUP(KOR!K56,SCORE4!C:C,SCORE4!A:A))</f>
        <v>0</v>
      </c>
      <c r="M56" s="125"/>
      <c r="N56" s="210">
        <f>LOOKUP(M56,SCORE4!D:D,SCORE4!A:A)</f>
        <v>0</v>
      </c>
      <c r="O56" s="125"/>
      <c r="P56" s="210">
        <f>LOOKUP(O56,SCORE4!K:K,SCORE4!L:L)</f>
        <v>0</v>
      </c>
      <c r="Q56" s="125"/>
      <c r="R56" s="201">
        <f>LOOKUP(Q56,SCORE4!H:H,SCORE4!G:G)</f>
        <v>0</v>
      </c>
      <c r="S56" s="125"/>
      <c r="T56" s="210">
        <f>LOOKUP(S56,SCORE4!I:I,SCORE4!G:G)</f>
        <v>0</v>
      </c>
      <c r="U56" s="125"/>
      <c r="V56" s="201">
        <f>LOOKUP(U56,SCORE4!J:J,SCORE4!G:G)</f>
        <v>0</v>
      </c>
      <c r="W56" s="244">
        <f t="shared" si="1"/>
        <v>0</v>
      </c>
    </row>
    <row r="57" spans="2:23" ht="21.95" customHeight="1" x14ac:dyDescent="0.25">
      <c r="B57" s="120">
        <v>49</v>
      </c>
      <c r="C57" s="263"/>
      <c r="D57" s="263"/>
      <c r="E57" s="263"/>
      <c r="F57" s="263"/>
      <c r="G57" s="125"/>
      <c r="H57" s="201">
        <f>LOOKUP(G57,SCORE4!B:B,SCORE4!A:A)</f>
        <v>0</v>
      </c>
      <c r="I57" s="121"/>
      <c r="J57" s="176">
        <f>LOOKUP(I57,SCORE4!E:E,SCORE4!A:A)</f>
        <v>0</v>
      </c>
      <c r="K57" s="126"/>
      <c r="L57" s="201">
        <f>IF(LEN(KOR!K57)=8,LOOKUP(SCORE3!N$2,SCORE4!C:C,SCORE4!A:A),LOOKUP(KOR!K57,SCORE4!C:C,SCORE4!A:A))</f>
        <v>0</v>
      </c>
      <c r="M57" s="125"/>
      <c r="N57" s="210">
        <f>LOOKUP(M57,SCORE4!D:D,SCORE4!A:A)</f>
        <v>0</v>
      </c>
      <c r="O57" s="125"/>
      <c r="P57" s="210">
        <f>LOOKUP(O57,SCORE4!K:K,SCORE4!L:L)</f>
        <v>0</v>
      </c>
      <c r="Q57" s="125"/>
      <c r="R57" s="201">
        <f>LOOKUP(Q57,SCORE4!H:H,SCORE4!G:G)</f>
        <v>0</v>
      </c>
      <c r="S57" s="125"/>
      <c r="T57" s="210">
        <f>LOOKUP(S57,SCORE4!I:I,SCORE4!G:G)</f>
        <v>0</v>
      </c>
      <c r="U57" s="125"/>
      <c r="V57" s="201">
        <f>LOOKUP(U57,SCORE4!J:J,SCORE4!G:G)</f>
        <v>0</v>
      </c>
      <c r="W57" s="244">
        <f t="shared" si="1"/>
        <v>0</v>
      </c>
    </row>
    <row r="58" spans="2:23" ht="21.95" customHeight="1" x14ac:dyDescent="0.25">
      <c r="B58" s="120">
        <v>50</v>
      </c>
      <c r="C58" s="263"/>
      <c r="D58" s="263"/>
      <c r="E58" s="263"/>
      <c r="F58" s="263"/>
      <c r="G58" s="125"/>
      <c r="H58" s="201">
        <f>LOOKUP(G58,SCORE4!B:B,SCORE4!A:A)</f>
        <v>0</v>
      </c>
      <c r="I58" s="121"/>
      <c r="J58" s="176">
        <f>LOOKUP(I58,SCORE4!E:E,SCORE4!A:A)</f>
        <v>0</v>
      </c>
      <c r="K58" s="126"/>
      <c r="L58" s="201">
        <f>IF(LEN(KOR!K58)=8,LOOKUP(SCORE3!N$2,SCORE4!C:C,SCORE4!A:A),LOOKUP(KOR!K58,SCORE4!C:C,SCORE4!A:A))</f>
        <v>0</v>
      </c>
      <c r="M58" s="125"/>
      <c r="N58" s="210">
        <f>LOOKUP(M58,SCORE4!D:D,SCORE4!A:A)</f>
        <v>0</v>
      </c>
      <c r="O58" s="125"/>
      <c r="P58" s="210">
        <f>LOOKUP(O58,SCORE4!K:K,SCORE4!L:L)</f>
        <v>0</v>
      </c>
      <c r="Q58" s="125"/>
      <c r="R58" s="201">
        <f>LOOKUP(Q58,SCORE4!H:H,SCORE4!G:G)</f>
        <v>0</v>
      </c>
      <c r="S58" s="125"/>
      <c r="T58" s="210">
        <f>LOOKUP(S58,SCORE4!I:I,SCORE4!G:G)</f>
        <v>0</v>
      </c>
      <c r="U58" s="125"/>
      <c r="V58" s="201">
        <f>LOOKUP(U58,SCORE4!J:J,SCORE4!G:G)</f>
        <v>0</v>
      </c>
      <c r="W58" s="244">
        <f t="shared" si="1"/>
        <v>0</v>
      </c>
    </row>
    <row r="59" spans="2:23" ht="21.95" customHeight="1" x14ac:dyDescent="0.25">
      <c r="B59" s="120">
        <v>51</v>
      </c>
      <c r="C59" s="263"/>
      <c r="D59" s="263"/>
      <c r="E59" s="263"/>
      <c r="F59" s="263"/>
      <c r="G59" s="125"/>
      <c r="H59" s="201">
        <f>LOOKUP(G59,SCORE4!B:B,SCORE4!A:A)</f>
        <v>0</v>
      </c>
      <c r="I59" s="121"/>
      <c r="J59" s="176">
        <f>LOOKUP(I59,SCORE4!E:E,SCORE4!A:A)</f>
        <v>0</v>
      </c>
      <c r="K59" s="126"/>
      <c r="L59" s="201">
        <f>IF(LEN(KOR!K59)=8,LOOKUP(SCORE3!N$2,SCORE4!C:C,SCORE4!A:A),LOOKUP(KOR!K59,SCORE4!C:C,SCORE4!A:A))</f>
        <v>0</v>
      </c>
      <c r="M59" s="125"/>
      <c r="N59" s="210">
        <f>LOOKUP(M59,SCORE4!D:D,SCORE4!A:A)</f>
        <v>0</v>
      </c>
      <c r="O59" s="125"/>
      <c r="P59" s="210">
        <f>LOOKUP(O59,SCORE4!K:K,SCORE4!L:L)</f>
        <v>0</v>
      </c>
      <c r="Q59" s="125"/>
      <c r="R59" s="201">
        <f>LOOKUP(Q59,SCORE4!H:H,SCORE4!G:G)</f>
        <v>0</v>
      </c>
      <c r="S59" s="125"/>
      <c r="T59" s="210">
        <f>LOOKUP(S59,SCORE4!I:I,SCORE4!G:G)</f>
        <v>0</v>
      </c>
      <c r="U59" s="125"/>
      <c r="V59" s="201">
        <f>LOOKUP(U59,SCORE4!J:J,SCORE4!G:G)</f>
        <v>0</v>
      </c>
      <c r="W59" s="244">
        <f t="shared" si="1"/>
        <v>0</v>
      </c>
    </row>
    <row r="60" spans="2:23" ht="21.95" customHeight="1" x14ac:dyDescent="0.25">
      <c r="B60" s="120">
        <v>52</v>
      </c>
      <c r="C60" s="263"/>
      <c r="D60" s="263"/>
      <c r="E60" s="263"/>
      <c r="F60" s="263"/>
      <c r="G60" s="125"/>
      <c r="H60" s="201">
        <f>LOOKUP(G60,SCORE4!B:B,SCORE4!A:A)</f>
        <v>0</v>
      </c>
      <c r="I60" s="121"/>
      <c r="J60" s="176">
        <f>LOOKUP(I60,SCORE4!E:E,SCORE4!A:A)</f>
        <v>0</v>
      </c>
      <c r="K60" s="126"/>
      <c r="L60" s="201">
        <f>IF(LEN(KOR!K60)=8,LOOKUP(SCORE3!N$2,SCORE4!C:C,SCORE4!A:A),LOOKUP(KOR!K60,SCORE4!C:C,SCORE4!A:A))</f>
        <v>0</v>
      </c>
      <c r="M60" s="125"/>
      <c r="N60" s="210">
        <f>LOOKUP(M60,SCORE4!D:D,SCORE4!A:A)</f>
        <v>0</v>
      </c>
      <c r="O60" s="125"/>
      <c r="P60" s="210">
        <f>LOOKUP(O60,SCORE4!K:K,SCORE4!L:L)</f>
        <v>0</v>
      </c>
      <c r="Q60" s="125"/>
      <c r="R60" s="201">
        <f>LOOKUP(Q60,SCORE4!H:H,SCORE4!G:G)</f>
        <v>0</v>
      </c>
      <c r="S60" s="125"/>
      <c r="T60" s="210">
        <f>LOOKUP(S60,SCORE4!I:I,SCORE4!G:G)</f>
        <v>0</v>
      </c>
      <c r="U60" s="125"/>
      <c r="V60" s="201">
        <f>LOOKUP(U60,SCORE4!J:J,SCORE4!G:G)</f>
        <v>0</v>
      </c>
      <c r="W60" s="244">
        <f t="shared" si="1"/>
        <v>0</v>
      </c>
    </row>
    <row r="61" spans="2:23" ht="21.95" customHeight="1" x14ac:dyDescent="0.25">
      <c r="B61" s="120">
        <v>53</v>
      </c>
      <c r="C61" s="263"/>
      <c r="D61" s="263"/>
      <c r="E61" s="263"/>
      <c r="F61" s="263"/>
      <c r="G61" s="125"/>
      <c r="H61" s="201">
        <f>LOOKUP(G61,SCORE4!B:B,SCORE4!A:A)</f>
        <v>0</v>
      </c>
      <c r="I61" s="121"/>
      <c r="J61" s="176">
        <f>LOOKUP(I61,SCORE4!E:E,SCORE4!A:A)</f>
        <v>0</v>
      </c>
      <c r="K61" s="126"/>
      <c r="L61" s="201">
        <f>IF(LEN(KOR!K61)=8,LOOKUP(SCORE3!N$2,SCORE4!C:C,SCORE4!A:A),LOOKUP(KOR!K61,SCORE4!C:C,SCORE4!A:A))</f>
        <v>0</v>
      </c>
      <c r="M61" s="125"/>
      <c r="N61" s="210">
        <f>LOOKUP(M61,SCORE4!D:D,SCORE4!A:A)</f>
        <v>0</v>
      </c>
      <c r="O61" s="125"/>
      <c r="P61" s="210">
        <f>LOOKUP(O61,SCORE4!K:K,SCORE4!L:L)</f>
        <v>0</v>
      </c>
      <c r="Q61" s="125"/>
      <c r="R61" s="201">
        <f>LOOKUP(Q61,SCORE4!H:H,SCORE4!G:G)</f>
        <v>0</v>
      </c>
      <c r="S61" s="125"/>
      <c r="T61" s="210">
        <f>LOOKUP(S61,SCORE4!I:I,SCORE4!G:G)</f>
        <v>0</v>
      </c>
      <c r="U61" s="125"/>
      <c r="V61" s="201">
        <f>LOOKUP(U61,SCORE4!J:J,SCORE4!G:G)</f>
        <v>0</v>
      </c>
      <c r="W61" s="244">
        <f t="shared" si="1"/>
        <v>0</v>
      </c>
    </row>
    <row r="62" spans="2:23" ht="21.95" customHeight="1" x14ac:dyDescent="0.25">
      <c r="B62" s="120">
        <v>54</v>
      </c>
      <c r="C62" s="263"/>
      <c r="D62" s="263"/>
      <c r="E62" s="263"/>
      <c r="F62" s="263"/>
      <c r="G62" s="125"/>
      <c r="H62" s="201">
        <f>LOOKUP(G62,SCORE4!B:B,SCORE4!A:A)</f>
        <v>0</v>
      </c>
      <c r="I62" s="121"/>
      <c r="J62" s="176">
        <f>LOOKUP(I62,SCORE4!E:E,SCORE4!A:A)</f>
        <v>0</v>
      </c>
      <c r="K62" s="126"/>
      <c r="L62" s="201">
        <f>IF(LEN(KOR!K62)=8,LOOKUP(SCORE3!N$2,SCORE4!C:C,SCORE4!A:A),LOOKUP(KOR!K62,SCORE4!C:C,SCORE4!A:A))</f>
        <v>0</v>
      </c>
      <c r="M62" s="125"/>
      <c r="N62" s="210">
        <f>LOOKUP(M62,SCORE4!D:D,SCORE4!A:A)</f>
        <v>0</v>
      </c>
      <c r="O62" s="125"/>
      <c r="P62" s="210">
        <f>LOOKUP(O62,SCORE4!K:K,SCORE4!L:L)</f>
        <v>0</v>
      </c>
      <c r="Q62" s="125"/>
      <c r="R62" s="201">
        <f>LOOKUP(Q62,SCORE4!H:H,SCORE4!G:G)</f>
        <v>0</v>
      </c>
      <c r="S62" s="125"/>
      <c r="T62" s="210">
        <f>LOOKUP(S62,SCORE4!I:I,SCORE4!G:G)</f>
        <v>0</v>
      </c>
      <c r="U62" s="125"/>
      <c r="V62" s="201">
        <f>LOOKUP(U62,SCORE4!J:J,SCORE4!G:G)</f>
        <v>0</v>
      </c>
      <c r="W62" s="244">
        <f t="shared" si="1"/>
        <v>0</v>
      </c>
    </row>
    <row r="63" spans="2:23" ht="21.95" customHeight="1" x14ac:dyDescent="0.25">
      <c r="B63" s="120">
        <v>55</v>
      </c>
      <c r="C63" s="263"/>
      <c r="D63" s="263"/>
      <c r="E63" s="263"/>
      <c r="F63" s="263"/>
      <c r="G63" s="125"/>
      <c r="H63" s="201">
        <f>LOOKUP(G63,SCORE4!B:B,SCORE4!A:A)</f>
        <v>0</v>
      </c>
      <c r="I63" s="121"/>
      <c r="J63" s="176">
        <f>LOOKUP(I63,SCORE4!E:E,SCORE4!A:A)</f>
        <v>0</v>
      </c>
      <c r="K63" s="126"/>
      <c r="L63" s="201">
        <f>IF(LEN(KOR!K63)=8,LOOKUP(SCORE3!N$2,SCORE4!C:C,SCORE4!A:A),LOOKUP(KOR!K63,SCORE4!C:C,SCORE4!A:A))</f>
        <v>0</v>
      </c>
      <c r="M63" s="125"/>
      <c r="N63" s="210">
        <f>LOOKUP(M63,SCORE4!D:D,SCORE4!A:A)</f>
        <v>0</v>
      </c>
      <c r="O63" s="125"/>
      <c r="P63" s="210">
        <f>LOOKUP(O63,SCORE4!K:K,SCORE4!L:L)</f>
        <v>0</v>
      </c>
      <c r="Q63" s="125"/>
      <c r="R63" s="201">
        <f>LOOKUP(Q63,SCORE4!H:H,SCORE4!G:G)</f>
        <v>0</v>
      </c>
      <c r="S63" s="125"/>
      <c r="T63" s="210">
        <f>LOOKUP(S63,SCORE4!I:I,SCORE4!G:G)</f>
        <v>0</v>
      </c>
      <c r="U63" s="125"/>
      <c r="V63" s="201">
        <f>LOOKUP(U63,SCORE4!J:J,SCORE4!G:G)</f>
        <v>0</v>
      </c>
      <c r="W63" s="244">
        <f t="shared" si="1"/>
        <v>0</v>
      </c>
    </row>
    <row r="64" spans="2:23" ht="21.95" customHeight="1" x14ac:dyDescent="0.25">
      <c r="B64" s="120">
        <v>56</v>
      </c>
      <c r="C64" s="263"/>
      <c r="D64" s="263"/>
      <c r="E64" s="263"/>
      <c r="F64" s="263"/>
      <c r="G64" s="125"/>
      <c r="H64" s="201">
        <f>LOOKUP(G64,SCORE4!B:B,SCORE4!A:A)</f>
        <v>0</v>
      </c>
      <c r="I64" s="121"/>
      <c r="J64" s="176">
        <f>LOOKUP(I64,SCORE4!E:E,SCORE4!A:A)</f>
        <v>0</v>
      </c>
      <c r="K64" s="126"/>
      <c r="L64" s="201">
        <f>IF(LEN(KOR!K64)=8,LOOKUP(SCORE3!N$2,SCORE4!C:C,SCORE4!A:A),LOOKUP(KOR!K64,SCORE4!C:C,SCORE4!A:A))</f>
        <v>0</v>
      </c>
      <c r="M64" s="125"/>
      <c r="N64" s="210">
        <f>LOOKUP(M64,SCORE4!D:D,SCORE4!A:A)</f>
        <v>0</v>
      </c>
      <c r="O64" s="125"/>
      <c r="P64" s="210">
        <f>LOOKUP(O64,SCORE4!K:K,SCORE4!L:L)</f>
        <v>0</v>
      </c>
      <c r="Q64" s="125"/>
      <c r="R64" s="201">
        <f>LOOKUP(Q64,SCORE4!H:H,SCORE4!G:G)</f>
        <v>0</v>
      </c>
      <c r="S64" s="125"/>
      <c r="T64" s="210">
        <f>LOOKUP(S64,SCORE4!I:I,SCORE4!G:G)</f>
        <v>0</v>
      </c>
      <c r="U64" s="125"/>
      <c r="V64" s="201">
        <f>LOOKUP(U64,SCORE4!J:J,SCORE4!G:G)</f>
        <v>0</v>
      </c>
      <c r="W64" s="244">
        <f t="shared" si="1"/>
        <v>0</v>
      </c>
    </row>
    <row r="65" spans="2:23" ht="21.95" customHeight="1" x14ac:dyDescent="0.25">
      <c r="B65" s="120">
        <v>57</v>
      </c>
      <c r="C65" s="263"/>
      <c r="D65" s="263"/>
      <c r="E65" s="263"/>
      <c r="F65" s="263"/>
      <c r="G65" s="125"/>
      <c r="H65" s="201">
        <f>LOOKUP(G65,SCORE4!B:B,SCORE4!A:A)</f>
        <v>0</v>
      </c>
      <c r="I65" s="121"/>
      <c r="J65" s="176">
        <f>LOOKUP(I65,SCORE4!E:E,SCORE4!A:A)</f>
        <v>0</v>
      </c>
      <c r="K65" s="126"/>
      <c r="L65" s="201">
        <f>IF(LEN(KOR!K65)=8,LOOKUP(SCORE3!N$2,SCORE4!C:C,SCORE4!A:A),LOOKUP(KOR!K65,SCORE4!C:C,SCORE4!A:A))</f>
        <v>0</v>
      </c>
      <c r="M65" s="125"/>
      <c r="N65" s="210">
        <f>LOOKUP(M65,SCORE4!D:D,SCORE4!A:A)</f>
        <v>0</v>
      </c>
      <c r="O65" s="125"/>
      <c r="P65" s="210">
        <f>LOOKUP(O65,SCORE4!K:K,SCORE4!L:L)</f>
        <v>0</v>
      </c>
      <c r="Q65" s="125"/>
      <c r="R65" s="201">
        <f>LOOKUP(Q65,SCORE4!H:H,SCORE4!G:G)</f>
        <v>0</v>
      </c>
      <c r="S65" s="125"/>
      <c r="T65" s="210">
        <f>LOOKUP(S65,SCORE4!I:I,SCORE4!G:G)</f>
        <v>0</v>
      </c>
      <c r="U65" s="125"/>
      <c r="V65" s="201">
        <f>LOOKUP(U65,SCORE4!J:J,SCORE4!G:G)</f>
        <v>0</v>
      </c>
      <c r="W65" s="244">
        <f t="shared" si="1"/>
        <v>0</v>
      </c>
    </row>
    <row r="66" spans="2:23" ht="21.95" customHeight="1" x14ac:dyDescent="0.25">
      <c r="B66" s="120">
        <v>58</v>
      </c>
      <c r="C66" s="263"/>
      <c r="D66" s="263"/>
      <c r="E66" s="263"/>
      <c r="F66" s="263"/>
      <c r="G66" s="125"/>
      <c r="H66" s="201">
        <f>LOOKUP(G66,SCORE4!B:B,SCORE4!A:A)</f>
        <v>0</v>
      </c>
      <c r="I66" s="121"/>
      <c r="J66" s="176">
        <f>LOOKUP(I66,SCORE4!E:E,SCORE4!A:A)</f>
        <v>0</v>
      </c>
      <c r="K66" s="126"/>
      <c r="L66" s="201">
        <f>IF(LEN(KOR!K66)=8,LOOKUP(SCORE3!N$2,SCORE4!C:C,SCORE4!A:A),LOOKUP(KOR!K66,SCORE4!C:C,SCORE4!A:A))</f>
        <v>0</v>
      </c>
      <c r="M66" s="125"/>
      <c r="N66" s="210">
        <f>LOOKUP(M66,SCORE4!D:D,SCORE4!A:A)</f>
        <v>0</v>
      </c>
      <c r="O66" s="125"/>
      <c r="P66" s="210">
        <f>LOOKUP(O66,SCORE4!K:K,SCORE4!L:L)</f>
        <v>0</v>
      </c>
      <c r="Q66" s="125"/>
      <c r="R66" s="201">
        <f>LOOKUP(Q66,SCORE4!H:H,SCORE4!G:G)</f>
        <v>0</v>
      </c>
      <c r="S66" s="125"/>
      <c r="T66" s="210">
        <f>LOOKUP(S66,SCORE4!I:I,SCORE4!G:G)</f>
        <v>0</v>
      </c>
      <c r="U66" s="125"/>
      <c r="V66" s="201">
        <f>LOOKUP(U66,SCORE4!J:J,SCORE4!G:G)</f>
        <v>0</v>
      </c>
      <c r="W66" s="244">
        <f t="shared" si="1"/>
        <v>0</v>
      </c>
    </row>
    <row r="67" spans="2:23" ht="21.95" customHeight="1" x14ac:dyDescent="0.25">
      <c r="B67" s="120">
        <v>59</v>
      </c>
      <c r="C67" s="263"/>
      <c r="D67" s="263"/>
      <c r="E67" s="263"/>
      <c r="F67" s="263"/>
      <c r="G67" s="125"/>
      <c r="H67" s="201">
        <f>LOOKUP(G67,SCORE4!B:B,SCORE4!A:A)</f>
        <v>0</v>
      </c>
      <c r="I67" s="121"/>
      <c r="J67" s="176">
        <f>LOOKUP(I67,SCORE4!E:E,SCORE4!A:A)</f>
        <v>0</v>
      </c>
      <c r="K67" s="126"/>
      <c r="L67" s="201">
        <f>IF(LEN(KOR!K67)=8,LOOKUP(SCORE3!N$2,SCORE4!C:C,SCORE4!A:A),LOOKUP(KOR!K67,SCORE4!C:C,SCORE4!A:A))</f>
        <v>0</v>
      </c>
      <c r="M67" s="125"/>
      <c r="N67" s="210">
        <f>LOOKUP(M67,SCORE4!D:D,SCORE4!A:A)</f>
        <v>0</v>
      </c>
      <c r="O67" s="125"/>
      <c r="P67" s="210">
        <f>LOOKUP(O67,SCORE4!K:K,SCORE4!L:L)</f>
        <v>0</v>
      </c>
      <c r="Q67" s="125"/>
      <c r="R67" s="201">
        <f>LOOKUP(Q67,SCORE4!H:H,SCORE4!G:G)</f>
        <v>0</v>
      </c>
      <c r="S67" s="125"/>
      <c r="T67" s="210">
        <f>LOOKUP(S67,SCORE4!I:I,SCORE4!G:G)</f>
        <v>0</v>
      </c>
      <c r="U67" s="125"/>
      <c r="V67" s="201">
        <f>LOOKUP(U67,SCORE4!J:J,SCORE4!G:G)</f>
        <v>0</v>
      </c>
      <c r="W67" s="244">
        <f t="shared" si="1"/>
        <v>0</v>
      </c>
    </row>
    <row r="68" spans="2:23" ht="21.95" customHeight="1" x14ac:dyDescent="0.25">
      <c r="B68" s="120">
        <v>60</v>
      </c>
      <c r="C68" s="263"/>
      <c r="D68" s="263"/>
      <c r="E68" s="263"/>
      <c r="F68" s="263"/>
      <c r="G68" s="125"/>
      <c r="H68" s="201">
        <f>LOOKUP(G68,SCORE4!B:B,SCORE4!A:A)</f>
        <v>0</v>
      </c>
      <c r="I68" s="121"/>
      <c r="J68" s="176">
        <f>LOOKUP(I68,SCORE4!E:E,SCORE4!A:A)</f>
        <v>0</v>
      </c>
      <c r="K68" s="126"/>
      <c r="L68" s="201">
        <f>IF(LEN(KOR!K68)=8,LOOKUP(SCORE3!N$2,SCORE4!C:C,SCORE4!A:A),LOOKUP(KOR!K68,SCORE4!C:C,SCORE4!A:A))</f>
        <v>0</v>
      </c>
      <c r="M68" s="125"/>
      <c r="N68" s="210">
        <f>LOOKUP(M68,SCORE4!D:D,SCORE4!A:A)</f>
        <v>0</v>
      </c>
      <c r="O68" s="125"/>
      <c r="P68" s="210">
        <f>LOOKUP(O68,SCORE4!K:K,SCORE4!L:L)</f>
        <v>0</v>
      </c>
      <c r="Q68" s="125"/>
      <c r="R68" s="201">
        <f>LOOKUP(Q68,SCORE4!H:H,SCORE4!G:G)</f>
        <v>0</v>
      </c>
      <c r="S68" s="125"/>
      <c r="T68" s="210">
        <f>LOOKUP(S68,SCORE4!I:I,SCORE4!G:G)</f>
        <v>0</v>
      </c>
      <c r="U68" s="125"/>
      <c r="V68" s="201">
        <f>LOOKUP(U68,SCORE4!J:J,SCORE4!G:G)</f>
        <v>0</v>
      </c>
      <c r="W68" s="244">
        <f t="shared" si="1"/>
        <v>0</v>
      </c>
    </row>
    <row r="69" spans="2:23" ht="21.95" customHeight="1" x14ac:dyDescent="0.25">
      <c r="B69" s="120">
        <v>61</v>
      </c>
      <c r="C69" s="263"/>
      <c r="D69" s="263"/>
      <c r="E69" s="263"/>
      <c r="F69" s="263"/>
      <c r="G69" s="125"/>
      <c r="H69" s="201">
        <f>LOOKUP(G69,SCORE4!B:B,SCORE4!A:A)</f>
        <v>0</v>
      </c>
      <c r="I69" s="121"/>
      <c r="J69" s="176">
        <f>LOOKUP(I69,SCORE4!E:E,SCORE4!A:A)</f>
        <v>0</v>
      </c>
      <c r="K69" s="126"/>
      <c r="L69" s="201">
        <f>IF(LEN(KOR!K69)=8,LOOKUP(SCORE3!N$2,SCORE4!C:C,SCORE4!A:A),LOOKUP(KOR!K69,SCORE4!C:C,SCORE4!A:A))</f>
        <v>0</v>
      </c>
      <c r="M69" s="125"/>
      <c r="N69" s="210">
        <f>LOOKUP(M69,SCORE4!D:D,SCORE4!A:A)</f>
        <v>0</v>
      </c>
      <c r="O69" s="125"/>
      <c r="P69" s="210">
        <f>LOOKUP(O69,SCORE4!K:K,SCORE4!L:L)</f>
        <v>0</v>
      </c>
      <c r="Q69" s="125"/>
      <c r="R69" s="201">
        <f>LOOKUP(Q69,SCORE4!H:H,SCORE4!G:G)</f>
        <v>0</v>
      </c>
      <c r="S69" s="125"/>
      <c r="T69" s="210">
        <f>LOOKUP(S69,SCORE4!I:I,SCORE4!G:G)</f>
        <v>0</v>
      </c>
      <c r="U69" s="125"/>
      <c r="V69" s="201">
        <f>LOOKUP(U69,SCORE4!J:J,SCORE4!G:G)</f>
        <v>0</v>
      </c>
      <c r="W69" s="244">
        <f t="shared" si="1"/>
        <v>0</v>
      </c>
    </row>
    <row r="70" spans="2:23" ht="21.95" customHeight="1" x14ac:dyDescent="0.25">
      <c r="B70" s="120">
        <v>62</v>
      </c>
      <c r="C70" s="263"/>
      <c r="D70" s="263"/>
      <c r="E70" s="263"/>
      <c r="F70" s="263"/>
      <c r="G70" s="125"/>
      <c r="H70" s="201">
        <f>LOOKUP(G70,SCORE4!B:B,SCORE4!A:A)</f>
        <v>0</v>
      </c>
      <c r="I70" s="121"/>
      <c r="J70" s="176">
        <f>LOOKUP(I70,SCORE4!E:E,SCORE4!A:A)</f>
        <v>0</v>
      </c>
      <c r="K70" s="126"/>
      <c r="L70" s="201">
        <f>IF(LEN(KOR!K70)=8,LOOKUP(SCORE3!N$2,SCORE4!C:C,SCORE4!A:A),LOOKUP(KOR!K70,SCORE4!C:C,SCORE4!A:A))</f>
        <v>0</v>
      </c>
      <c r="M70" s="125"/>
      <c r="N70" s="210">
        <f>LOOKUP(M70,SCORE4!D:D,SCORE4!A:A)</f>
        <v>0</v>
      </c>
      <c r="O70" s="125"/>
      <c r="P70" s="210">
        <f>LOOKUP(O70,SCORE4!K:K,SCORE4!L:L)</f>
        <v>0</v>
      </c>
      <c r="Q70" s="125"/>
      <c r="R70" s="201">
        <f>LOOKUP(Q70,SCORE4!H:H,SCORE4!G:G)</f>
        <v>0</v>
      </c>
      <c r="S70" s="125"/>
      <c r="T70" s="210">
        <f>LOOKUP(S70,SCORE4!I:I,SCORE4!G:G)</f>
        <v>0</v>
      </c>
      <c r="U70" s="125"/>
      <c r="V70" s="201">
        <f>LOOKUP(U70,SCORE4!J:J,SCORE4!G:G)</f>
        <v>0</v>
      </c>
      <c r="W70" s="244">
        <f t="shared" si="1"/>
        <v>0</v>
      </c>
    </row>
    <row r="71" spans="2:23" ht="21.95" customHeight="1" x14ac:dyDescent="0.25">
      <c r="B71" s="120">
        <v>63</v>
      </c>
      <c r="C71" s="263"/>
      <c r="D71" s="263"/>
      <c r="E71" s="263"/>
      <c r="F71" s="263"/>
      <c r="G71" s="125"/>
      <c r="H71" s="201">
        <f>LOOKUP(G71,SCORE4!B:B,SCORE4!A:A)</f>
        <v>0</v>
      </c>
      <c r="I71" s="121"/>
      <c r="J71" s="176">
        <f>LOOKUP(I71,SCORE4!E:E,SCORE4!A:A)</f>
        <v>0</v>
      </c>
      <c r="K71" s="126"/>
      <c r="L71" s="201">
        <f>IF(LEN(KOR!K71)=8,LOOKUP(SCORE3!N$2,SCORE4!C:C,SCORE4!A:A),LOOKUP(KOR!K71,SCORE4!C:C,SCORE4!A:A))</f>
        <v>0</v>
      </c>
      <c r="M71" s="125"/>
      <c r="N71" s="210">
        <f>LOOKUP(M71,SCORE4!D:D,SCORE4!A:A)</f>
        <v>0</v>
      </c>
      <c r="O71" s="125"/>
      <c r="P71" s="210">
        <f>LOOKUP(O71,SCORE4!K:K,SCORE4!L:L)</f>
        <v>0</v>
      </c>
      <c r="Q71" s="125"/>
      <c r="R71" s="201">
        <f>LOOKUP(Q71,SCORE4!H:H,SCORE4!G:G)</f>
        <v>0</v>
      </c>
      <c r="S71" s="125"/>
      <c r="T71" s="210">
        <f>LOOKUP(S71,SCORE4!I:I,SCORE4!G:G)</f>
        <v>0</v>
      </c>
      <c r="U71" s="125"/>
      <c r="V71" s="201">
        <f>LOOKUP(U71,SCORE4!J:J,SCORE4!G:G)</f>
        <v>0</v>
      </c>
      <c r="W71" s="244">
        <f t="shared" si="1"/>
        <v>0</v>
      </c>
    </row>
    <row r="72" spans="2:23" ht="21.95" customHeight="1" x14ac:dyDescent="0.25">
      <c r="B72" s="120">
        <v>64</v>
      </c>
      <c r="C72" s="263"/>
      <c r="D72" s="263"/>
      <c r="E72" s="263"/>
      <c r="F72" s="263"/>
      <c r="G72" s="125"/>
      <c r="H72" s="201">
        <f>LOOKUP(G72,SCORE4!B:B,SCORE4!A:A)</f>
        <v>0</v>
      </c>
      <c r="I72" s="121"/>
      <c r="J72" s="176">
        <f>LOOKUP(I72,SCORE4!E:E,SCORE4!A:A)</f>
        <v>0</v>
      </c>
      <c r="K72" s="126"/>
      <c r="L72" s="201">
        <f>IF(LEN(KOR!K72)=8,LOOKUP(SCORE3!N$2,SCORE4!C:C,SCORE4!A:A),LOOKUP(KOR!K72,SCORE4!C:C,SCORE4!A:A))</f>
        <v>0</v>
      </c>
      <c r="M72" s="125"/>
      <c r="N72" s="210">
        <f>LOOKUP(M72,SCORE4!D:D,SCORE4!A:A)</f>
        <v>0</v>
      </c>
      <c r="O72" s="125"/>
      <c r="P72" s="210">
        <f>LOOKUP(O72,SCORE4!K:K,SCORE4!L:L)</f>
        <v>0</v>
      </c>
      <c r="Q72" s="125"/>
      <c r="R72" s="201">
        <f>LOOKUP(Q72,SCORE4!H:H,SCORE4!G:G)</f>
        <v>0</v>
      </c>
      <c r="S72" s="125"/>
      <c r="T72" s="210">
        <f>LOOKUP(S72,SCORE4!I:I,SCORE4!G:G)</f>
        <v>0</v>
      </c>
      <c r="U72" s="125"/>
      <c r="V72" s="201">
        <f>LOOKUP(U72,SCORE4!J:J,SCORE4!G:G)</f>
        <v>0</v>
      </c>
      <c r="W72" s="244">
        <f t="shared" si="1"/>
        <v>0</v>
      </c>
    </row>
    <row r="73" spans="2:23" ht="21.95" customHeight="1" x14ac:dyDescent="0.25">
      <c r="B73" s="120">
        <v>65</v>
      </c>
      <c r="C73" s="263"/>
      <c r="D73" s="263"/>
      <c r="E73" s="263"/>
      <c r="F73" s="263"/>
      <c r="G73" s="125"/>
      <c r="H73" s="201">
        <f>LOOKUP(G73,SCORE4!B:B,SCORE4!A:A)</f>
        <v>0</v>
      </c>
      <c r="I73" s="121"/>
      <c r="J73" s="176">
        <f>LOOKUP(I73,SCORE4!E:E,SCORE4!A:A)</f>
        <v>0</v>
      </c>
      <c r="K73" s="126"/>
      <c r="L73" s="201">
        <f>IF(LEN(KOR!K73)=8,LOOKUP(SCORE3!N$2,SCORE4!C:C,SCORE4!A:A),LOOKUP(KOR!K73,SCORE4!C:C,SCORE4!A:A))</f>
        <v>0</v>
      </c>
      <c r="M73" s="125"/>
      <c r="N73" s="210">
        <f>LOOKUP(M73,SCORE4!D:D,SCORE4!A:A)</f>
        <v>0</v>
      </c>
      <c r="O73" s="125"/>
      <c r="P73" s="210">
        <f>LOOKUP(O73,SCORE4!K:K,SCORE4!L:L)</f>
        <v>0</v>
      </c>
      <c r="Q73" s="125"/>
      <c r="R73" s="201">
        <f>LOOKUP(Q73,SCORE4!H:H,SCORE4!G:G)</f>
        <v>0</v>
      </c>
      <c r="S73" s="125"/>
      <c r="T73" s="210">
        <f>LOOKUP(S73,SCORE4!I:I,SCORE4!G:G)</f>
        <v>0</v>
      </c>
      <c r="U73" s="125"/>
      <c r="V73" s="201">
        <f>LOOKUP(U73,SCORE4!J:J,SCORE4!G:G)</f>
        <v>0</v>
      </c>
      <c r="W73" s="244">
        <f t="shared" ref="W73:W103" si="2">H73+J73+L73+N73+P73+R73+T73+V73</f>
        <v>0</v>
      </c>
    </row>
    <row r="74" spans="2:23" ht="21.95" customHeight="1" x14ac:dyDescent="0.25">
      <c r="B74" s="120">
        <v>66</v>
      </c>
      <c r="C74" s="263"/>
      <c r="D74" s="263"/>
      <c r="E74" s="263"/>
      <c r="F74" s="263"/>
      <c r="G74" s="125"/>
      <c r="H74" s="201">
        <f>LOOKUP(G74,SCORE4!B:B,SCORE4!A:A)</f>
        <v>0</v>
      </c>
      <c r="I74" s="121"/>
      <c r="J74" s="176">
        <f>LOOKUP(I74,SCORE4!E:E,SCORE4!A:A)</f>
        <v>0</v>
      </c>
      <c r="K74" s="126"/>
      <c r="L74" s="201">
        <f>IF(LEN(KOR!K74)=8,LOOKUP(SCORE3!N$2,SCORE4!C:C,SCORE4!A:A),LOOKUP(KOR!K74,SCORE4!C:C,SCORE4!A:A))</f>
        <v>0</v>
      </c>
      <c r="M74" s="125"/>
      <c r="N74" s="210">
        <f>LOOKUP(M74,SCORE4!D:D,SCORE4!A:A)</f>
        <v>0</v>
      </c>
      <c r="O74" s="125"/>
      <c r="P74" s="210">
        <f>LOOKUP(O74,SCORE4!K:K,SCORE4!L:L)</f>
        <v>0</v>
      </c>
      <c r="Q74" s="125"/>
      <c r="R74" s="201">
        <f>LOOKUP(Q74,SCORE4!H:H,SCORE4!G:G)</f>
        <v>0</v>
      </c>
      <c r="S74" s="125"/>
      <c r="T74" s="210">
        <f>LOOKUP(S74,SCORE4!I:I,SCORE4!G:G)</f>
        <v>0</v>
      </c>
      <c r="U74" s="125"/>
      <c r="V74" s="201">
        <f>LOOKUP(U74,SCORE4!J:J,SCORE4!G:G)</f>
        <v>0</v>
      </c>
      <c r="W74" s="244">
        <f t="shared" si="2"/>
        <v>0</v>
      </c>
    </row>
    <row r="75" spans="2:23" ht="21.95" customHeight="1" x14ac:dyDescent="0.25">
      <c r="B75" s="120">
        <v>67</v>
      </c>
      <c r="C75" s="263"/>
      <c r="D75" s="263"/>
      <c r="E75" s="263"/>
      <c r="F75" s="263"/>
      <c r="G75" s="125"/>
      <c r="H75" s="201">
        <f>LOOKUP(G75,SCORE4!B:B,SCORE4!A:A)</f>
        <v>0</v>
      </c>
      <c r="I75" s="121"/>
      <c r="J75" s="176">
        <f>LOOKUP(I75,SCORE4!E:E,SCORE4!A:A)</f>
        <v>0</v>
      </c>
      <c r="K75" s="126"/>
      <c r="L75" s="201">
        <f>IF(LEN(KOR!K75)=8,LOOKUP(SCORE3!N$2,SCORE4!C:C,SCORE4!A:A),LOOKUP(KOR!K75,SCORE4!C:C,SCORE4!A:A))</f>
        <v>0</v>
      </c>
      <c r="M75" s="125"/>
      <c r="N75" s="210">
        <f>LOOKUP(M75,SCORE4!D:D,SCORE4!A:A)</f>
        <v>0</v>
      </c>
      <c r="O75" s="125"/>
      <c r="P75" s="210">
        <f>LOOKUP(O75,SCORE4!K:K,SCORE4!L:L)</f>
        <v>0</v>
      </c>
      <c r="Q75" s="125"/>
      <c r="R75" s="201">
        <f>LOOKUP(Q75,SCORE4!H:H,SCORE4!G:G)</f>
        <v>0</v>
      </c>
      <c r="S75" s="125"/>
      <c r="T75" s="210">
        <f>LOOKUP(S75,SCORE4!I:I,SCORE4!G:G)</f>
        <v>0</v>
      </c>
      <c r="U75" s="125"/>
      <c r="V75" s="201">
        <f>LOOKUP(U75,SCORE4!J:J,SCORE4!G:G)</f>
        <v>0</v>
      </c>
      <c r="W75" s="244">
        <f t="shared" si="2"/>
        <v>0</v>
      </c>
    </row>
    <row r="76" spans="2:23" ht="21.95" customHeight="1" x14ac:dyDescent="0.25">
      <c r="B76" s="120">
        <v>68</v>
      </c>
      <c r="C76" s="263"/>
      <c r="D76" s="263"/>
      <c r="E76" s="263"/>
      <c r="F76" s="263"/>
      <c r="G76" s="125"/>
      <c r="H76" s="201">
        <f>LOOKUP(G76,SCORE4!B:B,SCORE4!A:A)</f>
        <v>0</v>
      </c>
      <c r="I76" s="121"/>
      <c r="J76" s="176">
        <f>LOOKUP(I76,SCORE4!E:E,SCORE4!A:A)</f>
        <v>0</v>
      </c>
      <c r="K76" s="126"/>
      <c r="L76" s="201">
        <f>IF(LEN(KOR!K76)=8,LOOKUP(SCORE3!N$2,SCORE4!C:C,SCORE4!A:A),LOOKUP(KOR!K76,SCORE4!C:C,SCORE4!A:A))</f>
        <v>0</v>
      </c>
      <c r="M76" s="125"/>
      <c r="N76" s="210">
        <f>LOOKUP(M76,SCORE4!D:D,SCORE4!A:A)</f>
        <v>0</v>
      </c>
      <c r="O76" s="125"/>
      <c r="P76" s="210">
        <f>LOOKUP(O76,SCORE4!K:K,SCORE4!L:L)</f>
        <v>0</v>
      </c>
      <c r="Q76" s="125"/>
      <c r="R76" s="201">
        <f>LOOKUP(Q76,SCORE4!H:H,SCORE4!G:G)</f>
        <v>0</v>
      </c>
      <c r="S76" s="125"/>
      <c r="T76" s="210">
        <f>LOOKUP(S76,SCORE4!I:I,SCORE4!G:G)</f>
        <v>0</v>
      </c>
      <c r="U76" s="125"/>
      <c r="V76" s="201">
        <f>LOOKUP(U76,SCORE4!J:J,SCORE4!G:G)</f>
        <v>0</v>
      </c>
      <c r="W76" s="244">
        <f t="shared" si="2"/>
        <v>0</v>
      </c>
    </row>
    <row r="77" spans="2:23" ht="21.95" customHeight="1" x14ac:dyDescent="0.25">
      <c r="B77" s="120">
        <v>69</v>
      </c>
      <c r="C77" s="263"/>
      <c r="D77" s="263"/>
      <c r="E77" s="263"/>
      <c r="F77" s="263"/>
      <c r="G77" s="125"/>
      <c r="H77" s="201">
        <f>LOOKUP(G77,SCORE4!B:B,SCORE4!A:A)</f>
        <v>0</v>
      </c>
      <c r="I77" s="121"/>
      <c r="J77" s="176">
        <f>LOOKUP(I77,SCORE4!E:E,SCORE4!A:A)</f>
        <v>0</v>
      </c>
      <c r="K77" s="126"/>
      <c r="L77" s="201">
        <f>IF(LEN(KOR!K77)=8,LOOKUP(SCORE3!N$2,SCORE4!C:C,SCORE4!A:A),LOOKUP(KOR!K77,SCORE4!C:C,SCORE4!A:A))</f>
        <v>0</v>
      </c>
      <c r="M77" s="125"/>
      <c r="N77" s="210">
        <f>LOOKUP(M77,SCORE4!D:D,SCORE4!A:A)</f>
        <v>0</v>
      </c>
      <c r="O77" s="125"/>
      <c r="P77" s="210">
        <f>LOOKUP(O77,SCORE4!K:K,SCORE4!L:L)</f>
        <v>0</v>
      </c>
      <c r="Q77" s="125"/>
      <c r="R77" s="201">
        <f>LOOKUP(Q77,SCORE4!H:H,SCORE4!G:G)</f>
        <v>0</v>
      </c>
      <c r="S77" s="125"/>
      <c r="T77" s="210">
        <f>LOOKUP(S77,SCORE4!I:I,SCORE4!G:G)</f>
        <v>0</v>
      </c>
      <c r="U77" s="125"/>
      <c r="V77" s="201">
        <f>LOOKUP(U77,SCORE4!J:J,SCORE4!G:G)</f>
        <v>0</v>
      </c>
      <c r="W77" s="244">
        <f t="shared" si="2"/>
        <v>0</v>
      </c>
    </row>
    <row r="78" spans="2:23" ht="21.95" customHeight="1" x14ac:dyDescent="0.25">
      <c r="B78" s="120">
        <v>70</v>
      </c>
      <c r="C78" s="263"/>
      <c r="D78" s="263"/>
      <c r="E78" s="263"/>
      <c r="F78" s="263"/>
      <c r="G78" s="125"/>
      <c r="H78" s="201">
        <f>LOOKUP(G78,SCORE4!B:B,SCORE4!A:A)</f>
        <v>0</v>
      </c>
      <c r="I78" s="121"/>
      <c r="J78" s="176">
        <f>LOOKUP(I78,SCORE4!E:E,SCORE4!A:A)</f>
        <v>0</v>
      </c>
      <c r="K78" s="126"/>
      <c r="L78" s="201">
        <f>IF(LEN(KOR!K78)=8,LOOKUP(SCORE3!N$2,SCORE4!C:C,SCORE4!A:A),LOOKUP(KOR!K78,SCORE4!C:C,SCORE4!A:A))</f>
        <v>0</v>
      </c>
      <c r="M78" s="125"/>
      <c r="N78" s="210">
        <f>LOOKUP(M78,SCORE4!D:D,SCORE4!A:A)</f>
        <v>0</v>
      </c>
      <c r="O78" s="125"/>
      <c r="P78" s="210">
        <f>LOOKUP(O78,SCORE4!K:K,SCORE4!L:L)</f>
        <v>0</v>
      </c>
      <c r="Q78" s="125"/>
      <c r="R78" s="201">
        <f>LOOKUP(Q78,SCORE4!H:H,SCORE4!G:G)</f>
        <v>0</v>
      </c>
      <c r="S78" s="125"/>
      <c r="T78" s="210">
        <f>LOOKUP(S78,SCORE4!I:I,SCORE4!G:G)</f>
        <v>0</v>
      </c>
      <c r="U78" s="125"/>
      <c r="V78" s="201">
        <f>LOOKUP(U78,SCORE4!J:J,SCORE4!G:G)</f>
        <v>0</v>
      </c>
      <c r="W78" s="244">
        <f t="shared" si="2"/>
        <v>0</v>
      </c>
    </row>
    <row r="79" spans="2:23" ht="21.95" customHeight="1" x14ac:dyDescent="0.25">
      <c r="B79" s="120">
        <v>71</v>
      </c>
      <c r="C79" s="263"/>
      <c r="D79" s="263"/>
      <c r="E79" s="263"/>
      <c r="F79" s="263"/>
      <c r="G79" s="125"/>
      <c r="H79" s="201">
        <f>LOOKUP(G79,SCORE4!B:B,SCORE4!A:A)</f>
        <v>0</v>
      </c>
      <c r="I79" s="121"/>
      <c r="J79" s="176">
        <f>LOOKUP(I79,SCORE4!E:E,SCORE4!A:A)</f>
        <v>0</v>
      </c>
      <c r="K79" s="126"/>
      <c r="L79" s="201">
        <f>IF(LEN(KOR!K79)=8,LOOKUP(SCORE3!N$2,SCORE4!C:C,SCORE4!A:A),LOOKUP(KOR!K79,SCORE4!C:C,SCORE4!A:A))</f>
        <v>0</v>
      </c>
      <c r="M79" s="125"/>
      <c r="N79" s="210">
        <f>LOOKUP(M79,SCORE4!D:D,SCORE4!A:A)</f>
        <v>0</v>
      </c>
      <c r="O79" s="125"/>
      <c r="P79" s="210">
        <f>LOOKUP(O79,SCORE4!K:K,SCORE4!L:L)</f>
        <v>0</v>
      </c>
      <c r="Q79" s="125"/>
      <c r="R79" s="201">
        <f>LOOKUP(Q79,SCORE4!H:H,SCORE4!G:G)</f>
        <v>0</v>
      </c>
      <c r="S79" s="125"/>
      <c r="T79" s="210">
        <f>LOOKUP(S79,SCORE4!I:I,SCORE4!G:G)</f>
        <v>0</v>
      </c>
      <c r="U79" s="125"/>
      <c r="V79" s="201">
        <f>LOOKUP(U79,SCORE4!J:J,SCORE4!G:G)</f>
        <v>0</v>
      </c>
      <c r="W79" s="244">
        <f t="shared" si="2"/>
        <v>0</v>
      </c>
    </row>
    <row r="80" spans="2:23" ht="21.95" customHeight="1" x14ac:dyDescent="0.25">
      <c r="B80" s="120">
        <v>72</v>
      </c>
      <c r="C80" s="263"/>
      <c r="D80" s="263"/>
      <c r="E80" s="263"/>
      <c r="F80" s="263"/>
      <c r="G80" s="125"/>
      <c r="H80" s="201">
        <f>LOOKUP(G80,SCORE4!B:B,SCORE4!A:A)</f>
        <v>0</v>
      </c>
      <c r="I80" s="121"/>
      <c r="J80" s="176">
        <f>LOOKUP(I80,SCORE4!E:E,SCORE4!A:A)</f>
        <v>0</v>
      </c>
      <c r="K80" s="126"/>
      <c r="L80" s="201">
        <f>IF(LEN(KOR!K80)=8,LOOKUP(SCORE3!N$2,SCORE4!C:C,SCORE4!A:A),LOOKUP(KOR!K80,SCORE4!C:C,SCORE4!A:A))</f>
        <v>0</v>
      </c>
      <c r="M80" s="125"/>
      <c r="N80" s="210">
        <f>LOOKUP(M80,SCORE4!D:D,SCORE4!A:A)</f>
        <v>0</v>
      </c>
      <c r="O80" s="125"/>
      <c r="P80" s="210">
        <f>LOOKUP(O80,SCORE4!K:K,SCORE4!L:L)</f>
        <v>0</v>
      </c>
      <c r="Q80" s="125"/>
      <c r="R80" s="201">
        <f>LOOKUP(Q80,SCORE4!H:H,SCORE4!G:G)</f>
        <v>0</v>
      </c>
      <c r="S80" s="125"/>
      <c r="T80" s="210">
        <f>LOOKUP(S80,SCORE4!I:I,SCORE4!G:G)</f>
        <v>0</v>
      </c>
      <c r="U80" s="125"/>
      <c r="V80" s="201">
        <f>LOOKUP(U80,SCORE4!J:J,SCORE4!G:G)</f>
        <v>0</v>
      </c>
      <c r="W80" s="244">
        <f t="shared" si="2"/>
        <v>0</v>
      </c>
    </row>
    <row r="81" spans="2:23" ht="21.95" customHeight="1" x14ac:dyDescent="0.25">
      <c r="B81" s="120">
        <v>73</v>
      </c>
      <c r="C81" s="263"/>
      <c r="D81" s="263"/>
      <c r="E81" s="263"/>
      <c r="F81" s="263"/>
      <c r="G81" s="125"/>
      <c r="H81" s="201">
        <f>LOOKUP(G81,SCORE4!B:B,SCORE4!A:A)</f>
        <v>0</v>
      </c>
      <c r="I81" s="121"/>
      <c r="J81" s="176">
        <f>LOOKUP(I81,SCORE4!E:E,SCORE4!A:A)</f>
        <v>0</v>
      </c>
      <c r="K81" s="126"/>
      <c r="L81" s="201">
        <f>IF(LEN(KOR!K81)=8,LOOKUP(SCORE3!N$2,SCORE4!C:C,SCORE4!A:A),LOOKUP(KOR!K81,SCORE4!C:C,SCORE4!A:A))</f>
        <v>0</v>
      </c>
      <c r="M81" s="125"/>
      <c r="N81" s="210">
        <f>LOOKUP(M81,SCORE4!D:D,SCORE4!A:A)</f>
        <v>0</v>
      </c>
      <c r="O81" s="125"/>
      <c r="P81" s="210">
        <f>LOOKUP(O81,SCORE4!K:K,SCORE4!L:L)</f>
        <v>0</v>
      </c>
      <c r="Q81" s="125"/>
      <c r="R81" s="201">
        <f>LOOKUP(Q81,SCORE4!H:H,SCORE4!G:G)</f>
        <v>0</v>
      </c>
      <c r="S81" s="125"/>
      <c r="T81" s="210">
        <f>LOOKUP(S81,SCORE4!I:I,SCORE4!G:G)</f>
        <v>0</v>
      </c>
      <c r="U81" s="125"/>
      <c r="V81" s="201">
        <f>LOOKUP(U81,SCORE4!J:J,SCORE4!G:G)</f>
        <v>0</v>
      </c>
      <c r="W81" s="244">
        <f t="shared" si="2"/>
        <v>0</v>
      </c>
    </row>
    <row r="82" spans="2:23" ht="21.95" customHeight="1" x14ac:dyDescent="0.25">
      <c r="B82" s="120">
        <v>74</v>
      </c>
      <c r="C82" s="263"/>
      <c r="D82" s="263"/>
      <c r="E82" s="263"/>
      <c r="F82" s="263"/>
      <c r="G82" s="125"/>
      <c r="H82" s="201">
        <f>LOOKUP(G82,SCORE4!B:B,SCORE4!A:A)</f>
        <v>0</v>
      </c>
      <c r="I82" s="121"/>
      <c r="J82" s="176">
        <f>LOOKUP(I82,SCORE4!E:E,SCORE4!A:A)</f>
        <v>0</v>
      </c>
      <c r="K82" s="126"/>
      <c r="L82" s="201">
        <f>IF(LEN(KOR!K82)=8,LOOKUP(SCORE3!N$2,SCORE4!C:C,SCORE4!A:A),LOOKUP(KOR!K82,SCORE4!C:C,SCORE4!A:A))</f>
        <v>0</v>
      </c>
      <c r="M82" s="125"/>
      <c r="N82" s="210">
        <f>LOOKUP(M82,SCORE4!D:D,SCORE4!A:A)</f>
        <v>0</v>
      </c>
      <c r="O82" s="125"/>
      <c r="P82" s="210">
        <f>LOOKUP(O82,SCORE4!K:K,SCORE4!L:L)</f>
        <v>0</v>
      </c>
      <c r="Q82" s="125"/>
      <c r="R82" s="201">
        <f>LOOKUP(Q82,SCORE4!H:H,SCORE4!G:G)</f>
        <v>0</v>
      </c>
      <c r="S82" s="125"/>
      <c r="T82" s="210">
        <f>LOOKUP(S82,SCORE4!I:I,SCORE4!G:G)</f>
        <v>0</v>
      </c>
      <c r="U82" s="125"/>
      <c r="V82" s="201">
        <f>LOOKUP(U82,SCORE4!J:J,SCORE4!G:G)</f>
        <v>0</v>
      </c>
      <c r="W82" s="244">
        <f t="shared" si="2"/>
        <v>0</v>
      </c>
    </row>
    <row r="83" spans="2:23" ht="21.95" customHeight="1" x14ac:dyDescent="0.25">
      <c r="B83" s="120">
        <v>75</v>
      </c>
      <c r="C83" s="263"/>
      <c r="D83" s="263"/>
      <c r="E83" s="263"/>
      <c r="F83" s="263"/>
      <c r="G83" s="125"/>
      <c r="H83" s="201">
        <f>LOOKUP(G83,SCORE4!B:B,SCORE4!A:A)</f>
        <v>0</v>
      </c>
      <c r="I83" s="121"/>
      <c r="J83" s="176">
        <f>LOOKUP(I83,SCORE4!E:E,SCORE4!A:A)</f>
        <v>0</v>
      </c>
      <c r="K83" s="126"/>
      <c r="L83" s="201">
        <f>IF(LEN(KOR!K83)=8,LOOKUP(SCORE3!N$2,SCORE4!C:C,SCORE4!A:A),LOOKUP(KOR!K83,SCORE4!C:C,SCORE4!A:A))</f>
        <v>0</v>
      </c>
      <c r="M83" s="125"/>
      <c r="N83" s="210">
        <f>LOOKUP(M83,SCORE4!D:D,SCORE4!A:A)</f>
        <v>0</v>
      </c>
      <c r="O83" s="125"/>
      <c r="P83" s="210">
        <f>LOOKUP(O83,SCORE4!K:K,SCORE4!L:L)</f>
        <v>0</v>
      </c>
      <c r="Q83" s="125"/>
      <c r="R83" s="201">
        <f>LOOKUP(Q83,SCORE4!H:H,SCORE4!G:G)</f>
        <v>0</v>
      </c>
      <c r="S83" s="125"/>
      <c r="T83" s="210">
        <f>LOOKUP(S83,SCORE4!I:I,SCORE4!G:G)</f>
        <v>0</v>
      </c>
      <c r="U83" s="125"/>
      <c r="V83" s="201">
        <f>LOOKUP(U83,SCORE4!J:J,SCORE4!G:G)</f>
        <v>0</v>
      </c>
      <c r="W83" s="244">
        <f t="shared" si="2"/>
        <v>0</v>
      </c>
    </row>
    <row r="84" spans="2:23" ht="21.95" customHeight="1" x14ac:dyDescent="0.3">
      <c r="B84" s="120">
        <v>76</v>
      </c>
      <c r="C84" s="263"/>
      <c r="D84" s="263"/>
      <c r="E84" s="267"/>
      <c r="F84" s="263"/>
      <c r="G84" s="125"/>
      <c r="H84" s="201">
        <f>LOOKUP(G84,SCORE4!B:B,SCORE4!A:A)</f>
        <v>0</v>
      </c>
      <c r="I84" s="121"/>
      <c r="J84" s="176">
        <f>LOOKUP(I84,SCORE4!E:E,SCORE4!A:A)</f>
        <v>0</v>
      </c>
      <c r="K84" s="126"/>
      <c r="L84" s="201">
        <f>IF(LEN(KOR!K84)=8,LOOKUP(SCORE3!N$2,SCORE4!C:C,SCORE4!A:A),LOOKUP(KOR!K84,SCORE4!C:C,SCORE4!A:A))</f>
        <v>0</v>
      </c>
      <c r="M84" s="125"/>
      <c r="N84" s="210">
        <f>LOOKUP(M84,SCORE4!D:D,SCORE4!A:A)</f>
        <v>0</v>
      </c>
      <c r="O84" s="125"/>
      <c r="P84" s="210">
        <f>LOOKUP(O84,SCORE4!K:K,SCORE4!L:L)</f>
        <v>0</v>
      </c>
      <c r="Q84" s="125"/>
      <c r="R84" s="201">
        <f>LOOKUP(Q84,SCORE4!H:H,SCORE4!G:G)</f>
        <v>0</v>
      </c>
      <c r="S84" s="125"/>
      <c r="T84" s="210">
        <f>LOOKUP(S84,SCORE4!I:I,SCORE4!G:G)</f>
        <v>0</v>
      </c>
      <c r="U84" s="125"/>
      <c r="V84" s="201">
        <f>LOOKUP(U84,SCORE4!J:J,SCORE4!G:G)</f>
        <v>0</v>
      </c>
      <c r="W84" s="244">
        <f t="shared" si="2"/>
        <v>0</v>
      </c>
    </row>
    <row r="85" spans="2:23" ht="21.95" customHeight="1" x14ac:dyDescent="0.3">
      <c r="B85" s="120">
        <v>77</v>
      </c>
      <c r="C85" s="267"/>
      <c r="D85" s="264"/>
      <c r="E85" s="267"/>
      <c r="F85" s="263"/>
      <c r="G85" s="125"/>
      <c r="H85" s="201">
        <f>LOOKUP(G85,SCORE4!B:B,SCORE4!A:A)</f>
        <v>0</v>
      </c>
      <c r="I85" s="121"/>
      <c r="J85" s="176">
        <f>LOOKUP(I85,SCORE4!E:E,SCORE4!A:A)</f>
        <v>0</v>
      </c>
      <c r="K85" s="126"/>
      <c r="L85" s="201">
        <f>IF(LEN(KOR!K85)=8,LOOKUP(SCORE3!N$2,SCORE4!C:C,SCORE4!A:A),LOOKUP(KOR!K85,SCORE4!C:C,SCORE4!A:A))</f>
        <v>0</v>
      </c>
      <c r="M85" s="125"/>
      <c r="N85" s="210">
        <f>LOOKUP(M85,SCORE4!D:D,SCORE4!A:A)</f>
        <v>0</v>
      </c>
      <c r="O85" s="125"/>
      <c r="P85" s="210">
        <f>LOOKUP(O85,SCORE4!K:K,SCORE4!L:L)</f>
        <v>0</v>
      </c>
      <c r="Q85" s="125"/>
      <c r="R85" s="201">
        <f>LOOKUP(Q85,SCORE4!H:H,SCORE4!G:G)</f>
        <v>0</v>
      </c>
      <c r="S85" s="125"/>
      <c r="T85" s="210">
        <f>LOOKUP(S85,SCORE4!I:I,SCORE4!G:G)</f>
        <v>0</v>
      </c>
      <c r="U85" s="125"/>
      <c r="V85" s="201">
        <f>LOOKUP(U85,SCORE4!J:J,SCORE4!G:G)</f>
        <v>0</v>
      </c>
      <c r="W85" s="244">
        <f t="shared" si="2"/>
        <v>0</v>
      </c>
    </row>
    <row r="86" spans="2:23" ht="21.95" customHeight="1" x14ac:dyDescent="0.25">
      <c r="B86" s="120">
        <v>78</v>
      </c>
      <c r="C86" s="263"/>
      <c r="D86" s="263"/>
      <c r="E86" s="263"/>
      <c r="F86" s="263"/>
      <c r="G86" s="125"/>
      <c r="H86" s="201">
        <f>LOOKUP(G86,SCORE4!B:B,SCORE4!A:A)</f>
        <v>0</v>
      </c>
      <c r="I86" s="121"/>
      <c r="J86" s="176">
        <f>LOOKUP(I86,SCORE4!E:E,SCORE4!A:A)</f>
        <v>0</v>
      </c>
      <c r="K86" s="126"/>
      <c r="L86" s="201">
        <f>IF(LEN(KOR!K86)=8,LOOKUP(SCORE3!N$2,SCORE4!C:C,SCORE4!A:A),LOOKUP(KOR!K86,SCORE4!C:C,SCORE4!A:A))</f>
        <v>0</v>
      </c>
      <c r="M86" s="125"/>
      <c r="N86" s="210">
        <f>LOOKUP(M86,SCORE4!D:D,SCORE4!A:A)</f>
        <v>0</v>
      </c>
      <c r="O86" s="125"/>
      <c r="P86" s="210">
        <f>LOOKUP(O86,SCORE4!K:K,SCORE4!L:L)</f>
        <v>0</v>
      </c>
      <c r="Q86" s="125"/>
      <c r="R86" s="201">
        <f>LOOKUP(Q86,SCORE4!H:H,SCORE4!G:G)</f>
        <v>0</v>
      </c>
      <c r="S86" s="125"/>
      <c r="T86" s="210">
        <f>LOOKUP(S86,SCORE4!I:I,SCORE4!G:G)</f>
        <v>0</v>
      </c>
      <c r="U86" s="125"/>
      <c r="V86" s="201">
        <f>LOOKUP(U86,SCORE4!J:J,SCORE4!G:G)</f>
        <v>0</v>
      </c>
      <c r="W86" s="244">
        <f t="shared" si="2"/>
        <v>0</v>
      </c>
    </row>
    <row r="87" spans="2:23" ht="21.95" customHeight="1" x14ac:dyDescent="0.25">
      <c r="B87" s="120">
        <v>79</v>
      </c>
      <c r="C87" s="263"/>
      <c r="D87" s="263"/>
      <c r="E87" s="263"/>
      <c r="F87" s="263"/>
      <c r="G87" s="125"/>
      <c r="H87" s="201">
        <f>LOOKUP(G87,SCORE4!B:B,SCORE4!A:A)</f>
        <v>0</v>
      </c>
      <c r="I87" s="121"/>
      <c r="J87" s="176">
        <f>LOOKUP(I87,SCORE4!E:E,SCORE4!A:A)</f>
        <v>0</v>
      </c>
      <c r="K87" s="126"/>
      <c r="L87" s="201">
        <f>IF(LEN(KOR!K87)=8,LOOKUP(SCORE3!N$2,SCORE4!C:C,SCORE4!A:A),LOOKUP(KOR!K87,SCORE4!C:C,SCORE4!A:A))</f>
        <v>0</v>
      </c>
      <c r="M87" s="125"/>
      <c r="N87" s="210">
        <f>LOOKUP(M87,SCORE4!D:D,SCORE4!A:A)</f>
        <v>0</v>
      </c>
      <c r="O87" s="125"/>
      <c r="P87" s="210">
        <f>LOOKUP(O87,SCORE4!K:K,SCORE4!L:L)</f>
        <v>0</v>
      </c>
      <c r="Q87" s="125"/>
      <c r="R87" s="201">
        <f>LOOKUP(Q87,SCORE4!H:H,SCORE4!G:G)</f>
        <v>0</v>
      </c>
      <c r="S87" s="125"/>
      <c r="T87" s="210">
        <f>LOOKUP(S87,SCORE4!I:I,SCORE4!G:G)</f>
        <v>0</v>
      </c>
      <c r="U87" s="125"/>
      <c r="V87" s="201">
        <f>LOOKUP(U87,SCORE4!J:J,SCORE4!G:G)</f>
        <v>0</v>
      </c>
      <c r="W87" s="244">
        <f t="shared" si="2"/>
        <v>0</v>
      </c>
    </row>
    <row r="88" spans="2:23" ht="21.95" customHeight="1" x14ac:dyDescent="0.25">
      <c r="B88" s="120">
        <v>80</v>
      </c>
      <c r="C88" s="263"/>
      <c r="D88" s="263"/>
      <c r="E88" s="263"/>
      <c r="F88" s="263"/>
      <c r="G88" s="125"/>
      <c r="H88" s="201">
        <f>LOOKUP(G88,SCORE4!B:B,SCORE4!A:A)</f>
        <v>0</v>
      </c>
      <c r="I88" s="121"/>
      <c r="J88" s="176">
        <f>LOOKUP(I88,SCORE4!E:E,SCORE4!A:A)</f>
        <v>0</v>
      </c>
      <c r="K88" s="126"/>
      <c r="L88" s="201">
        <f>IF(LEN(KOR!K88)=8,LOOKUP(SCORE3!N$2,SCORE4!C:C,SCORE4!A:A),LOOKUP(KOR!K88,SCORE4!C:C,SCORE4!A:A))</f>
        <v>0</v>
      </c>
      <c r="M88" s="125"/>
      <c r="N88" s="210">
        <f>LOOKUP(M88,SCORE4!D:D,SCORE4!A:A)</f>
        <v>0</v>
      </c>
      <c r="O88" s="125"/>
      <c r="P88" s="210">
        <f>LOOKUP(O88,SCORE4!K:K,SCORE4!L:L)</f>
        <v>0</v>
      </c>
      <c r="Q88" s="125"/>
      <c r="R88" s="201">
        <f>LOOKUP(Q88,SCORE4!H:H,SCORE4!G:G)</f>
        <v>0</v>
      </c>
      <c r="S88" s="125"/>
      <c r="T88" s="210">
        <f>LOOKUP(S88,SCORE4!I:I,SCORE4!G:G)</f>
        <v>0</v>
      </c>
      <c r="U88" s="125"/>
      <c r="V88" s="201">
        <f>LOOKUP(U88,SCORE4!J:J,SCORE4!G:G)</f>
        <v>0</v>
      </c>
      <c r="W88" s="244">
        <f t="shared" si="2"/>
        <v>0</v>
      </c>
    </row>
    <row r="89" spans="2:23" ht="21.95" customHeight="1" x14ac:dyDescent="0.25">
      <c r="B89" s="120">
        <v>81</v>
      </c>
      <c r="C89" s="263"/>
      <c r="D89" s="263"/>
      <c r="E89" s="263"/>
      <c r="F89" s="263"/>
      <c r="G89" s="125"/>
      <c r="H89" s="201">
        <f>LOOKUP(G89,SCORE4!B:B,SCORE4!A:A)</f>
        <v>0</v>
      </c>
      <c r="I89" s="121"/>
      <c r="J89" s="176">
        <f>LOOKUP(I89,SCORE4!E:E,SCORE4!A:A)</f>
        <v>0</v>
      </c>
      <c r="K89" s="126"/>
      <c r="L89" s="201">
        <f>IF(LEN(KOR!K89)=8,LOOKUP(SCORE3!N$2,SCORE4!C:C,SCORE4!A:A),LOOKUP(KOR!K89,SCORE4!C:C,SCORE4!A:A))</f>
        <v>0</v>
      </c>
      <c r="M89" s="125"/>
      <c r="N89" s="210">
        <f>LOOKUP(M89,SCORE4!D:D,SCORE4!A:A)</f>
        <v>0</v>
      </c>
      <c r="O89" s="125"/>
      <c r="P89" s="210">
        <f>LOOKUP(O89,SCORE4!K:K,SCORE4!L:L)</f>
        <v>0</v>
      </c>
      <c r="Q89" s="125"/>
      <c r="R89" s="201">
        <f>LOOKUP(Q89,SCORE4!H:H,SCORE4!G:G)</f>
        <v>0</v>
      </c>
      <c r="S89" s="125"/>
      <c r="T89" s="210">
        <f>LOOKUP(S89,SCORE4!I:I,SCORE4!G:G)</f>
        <v>0</v>
      </c>
      <c r="U89" s="125"/>
      <c r="V89" s="201">
        <f>LOOKUP(U89,SCORE4!J:J,SCORE4!G:G)</f>
        <v>0</v>
      </c>
      <c r="W89" s="244">
        <f t="shared" si="2"/>
        <v>0</v>
      </c>
    </row>
    <row r="90" spans="2:23" ht="21.95" customHeight="1" x14ac:dyDescent="0.25">
      <c r="B90" s="120">
        <v>82</v>
      </c>
      <c r="C90" s="263"/>
      <c r="D90" s="263"/>
      <c r="E90" s="263"/>
      <c r="F90" s="263"/>
      <c r="G90" s="125"/>
      <c r="H90" s="201">
        <f>LOOKUP(G90,SCORE4!B:B,SCORE4!A:A)</f>
        <v>0</v>
      </c>
      <c r="I90" s="121"/>
      <c r="J90" s="176">
        <f>LOOKUP(I90,SCORE4!E:E,SCORE4!A:A)</f>
        <v>0</v>
      </c>
      <c r="K90" s="126"/>
      <c r="L90" s="201">
        <f>IF(LEN(KOR!K90)=8,LOOKUP(SCORE3!N$2,SCORE4!C:C,SCORE4!A:A),LOOKUP(KOR!K90,SCORE4!C:C,SCORE4!A:A))</f>
        <v>0</v>
      </c>
      <c r="M90" s="125"/>
      <c r="N90" s="210">
        <f>LOOKUP(M90,SCORE4!D:D,SCORE4!A:A)</f>
        <v>0</v>
      </c>
      <c r="O90" s="125"/>
      <c r="P90" s="210">
        <f>LOOKUP(O90,SCORE4!K:K,SCORE4!L:L)</f>
        <v>0</v>
      </c>
      <c r="Q90" s="125"/>
      <c r="R90" s="201">
        <f>LOOKUP(Q90,SCORE4!H:H,SCORE4!G:G)</f>
        <v>0</v>
      </c>
      <c r="S90" s="125"/>
      <c r="T90" s="210">
        <f>LOOKUP(S90,SCORE4!I:I,SCORE4!G:G)</f>
        <v>0</v>
      </c>
      <c r="U90" s="125"/>
      <c r="V90" s="201">
        <f>LOOKUP(U90,SCORE4!J:J,SCORE4!G:G)</f>
        <v>0</v>
      </c>
      <c r="W90" s="244">
        <f t="shared" si="2"/>
        <v>0</v>
      </c>
    </row>
    <row r="91" spans="2:23" ht="21.95" customHeight="1" x14ac:dyDescent="0.25">
      <c r="B91" s="120">
        <v>83</v>
      </c>
      <c r="C91" s="263"/>
      <c r="D91" s="263"/>
      <c r="E91" s="263"/>
      <c r="F91" s="263"/>
      <c r="G91" s="125"/>
      <c r="H91" s="201">
        <f>LOOKUP(G91,SCORE4!B:B,SCORE4!A:A)</f>
        <v>0</v>
      </c>
      <c r="I91" s="121"/>
      <c r="J91" s="176">
        <f>LOOKUP(I91,SCORE4!E:E,SCORE4!A:A)</f>
        <v>0</v>
      </c>
      <c r="K91" s="126"/>
      <c r="L91" s="201">
        <f>IF(LEN(KOR!K91)=8,LOOKUP(SCORE3!N$2,SCORE4!C:C,SCORE4!A:A),LOOKUP(KOR!K91,SCORE4!C:C,SCORE4!A:A))</f>
        <v>0</v>
      </c>
      <c r="M91" s="125"/>
      <c r="N91" s="210">
        <f>LOOKUP(M91,SCORE4!D:D,SCORE4!A:A)</f>
        <v>0</v>
      </c>
      <c r="O91" s="125"/>
      <c r="P91" s="210">
        <f>LOOKUP(O91,SCORE4!K:K,SCORE4!L:L)</f>
        <v>0</v>
      </c>
      <c r="Q91" s="125"/>
      <c r="R91" s="201">
        <f>LOOKUP(Q91,SCORE4!H:H,SCORE4!G:G)</f>
        <v>0</v>
      </c>
      <c r="S91" s="125"/>
      <c r="T91" s="210">
        <f>LOOKUP(S91,SCORE4!I:I,SCORE4!G:G)</f>
        <v>0</v>
      </c>
      <c r="U91" s="125"/>
      <c r="V91" s="201">
        <f>LOOKUP(U91,SCORE4!J:J,SCORE4!G:G)</f>
        <v>0</v>
      </c>
      <c r="W91" s="244">
        <f t="shared" si="2"/>
        <v>0</v>
      </c>
    </row>
    <row r="92" spans="2:23" ht="21.95" customHeight="1" x14ac:dyDescent="0.25">
      <c r="B92" s="120">
        <v>84</v>
      </c>
      <c r="C92" s="263"/>
      <c r="D92" s="263"/>
      <c r="E92" s="263"/>
      <c r="F92" s="263"/>
      <c r="G92" s="125"/>
      <c r="H92" s="201">
        <f>LOOKUP(G92,SCORE4!B:B,SCORE4!A:A)</f>
        <v>0</v>
      </c>
      <c r="I92" s="121"/>
      <c r="J92" s="176">
        <f>LOOKUP(I92,SCORE4!E:E,SCORE4!A:A)</f>
        <v>0</v>
      </c>
      <c r="K92" s="126"/>
      <c r="L92" s="201">
        <f>IF(LEN(KOR!K92)=8,LOOKUP(SCORE3!N$2,SCORE4!C:C,SCORE4!A:A),LOOKUP(KOR!K92,SCORE4!C:C,SCORE4!A:A))</f>
        <v>0</v>
      </c>
      <c r="M92" s="125"/>
      <c r="N92" s="210">
        <f>LOOKUP(M92,SCORE4!D:D,SCORE4!A:A)</f>
        <v>0</v>
      </c>
      <c r="O92" s="125"/>
      <c r="P92" s="210">
        <f>LOOKUP(O92,SCORE4!K:K,SCORE4!L:L)</f>
        <v>0</v>
      </c>
      <c r="Q92" s="125"/>
      <c r="R92" s="201">
        <f>LOOKUP(Q92,SCORE4!H:H,SCORE4!G:G)</f>
        <v>0</v>
      </c>
      <c r="S92" s="125"/>
      <c r="T92" s="210">
        <f>LOOKUP(S92,SCORE4!I:I,SCORE4!G:G)</f>
        <v>0</v>
      </c>
      <c r="U92" s="125"/>
      <c r="V92" s="201">
        <f>LOOKUP(U92,SCORE4!J:J,SCORE4!G:G)</f>
        <v>0</v>
      </c>
      <c r="W92" s="244">
        <f t="shared" si="2"/>
        <v>0</v>
      </c>
    </row>
    <row r="93" spans="2:23" ht="21.95" customHeight="1" x14ac:dyDescent="0.25">
      <c r="B93" s="120">
        <v>85</v>
      </c>
      <c r="C93" s="263"/>
      <c r="D93" s="263"/>
      <c r="E93" s="263"/>
      <c r="F93" s="263"/>
      <c r="G93" s="125"/>
      <c r="H93" s="201">
        <f>LOOKUP(G93,SCORE4!B:B,SCORE4!A:A)</f>
        <v>0</v>
      </c>
      <c r="I93" s="121"/>
      <c r="J93" s="176">
        <f>LOOKUP(I93,SCORE4!E:E,SCORE4!A:A)</f>
        <v>0</v>
      </c>
      <c r="K93" s="126"/>
      <c r="L93" s="201">
        <f>IF(LEN(KOR!K93)=8,LOOKUP(SCORE3!N$2,SCORE4!C:C,SCORE4!A:A),LOOKUP(KOR!K93,SCORE4!C:C,SCORE4!A:A))</f>
        <v>0</v>
      </c>
      <c r="M93" s="125"/>
      <c r="N93" s="210">
        <f>LOOKUP(M93,SCORE4!D:D,SCORE4!A:A)</f>
        <v>0</v>
      </c>
      <c r="O93" s="125"/>
      <c r="P93" s="210">
        <f>LOOKUP(O93,SCORE4!K:K,SCORE4!L:L)</f>
        <v>0</v>
      </c>
      <c r="Q93" s="125"/>
      <c r="R93" s="201">
        <f>LOOKUP(Q93,SCORE4!H:H,SCORE4!G:G)</f>
        <v>0</v>
      </c>
      <c r="S93" s="125"/>
      <c r="T93" s="210">
        <f>LOOKUP(S93,SCORE4!I:I,SCORE4!G:G)</f>
        <v>0</v>
      </c>
      <c r="U93" s="125"/>
      <c r="V93" s="201">
        <f>LOOKUP(U93,SCORE4!J:J,SCORE4!G:G)</f>
        <v>0</v>
      </c>
      <c r="W93" s="244">
        <f t="shared" si="2"/>
        <v>0</v>
      </c>
    </row>
    <row r="94" spans="2:23" ht="21.95" customHeight="1" x14ac:dyDescent="0.25">
      <c r="B94" s="120">
        <v>86</v>
      </c>
      <c r="C94" s="263"/>
      <c r="D94" s="263"/>
      <c r="E94" s="263"/>
      <c r="F94" s="263"/>
      <c r="G94" s="125"/>
      <c r="H94" s="201">
        <f>LOOKUP(G94,SCORE4!B:B,SCORE4!A:A)</f>
        <v>0</v>
      </c>
      <c r="I94" s="121"/>
      <c r="J94" s="176">
        <f>LOOKUP(I94,SCORE4!E:E,SCORE4!A:A)</f>
        <v>0</v>
      </c>
      <c r="K94" s="126"/>
      <c r="L94" s="201">
        <f>IF(LEN(KOR!K94)=8,LOOKUP(SCORE3!N$2,SCORE4!C:C,SCORE4!A:A),LOOKUP(KOR!K94,SCORE4!C:C,SCORE4!A:A))</f>
        <v>0</v>
      </c>
      <c r="M94" s="125"/>
      <c r="N94" s="210">
        <f>LOOKUP(M94,SCORE4!D:D,SCORE4!A:A)</f>
        <v>0</v>
      </c>
      <c r="O94" s="125"/>
      <c r="P94" s="210">
        <f>LOOKUP(O94,SCORE4!K:K,SCORE4!L:L)</f>
        <v>0</v>
      </c>
      <c r="Q94" s="125"/>
      <c r="R94" s="201">
        <f>LOOKUP(Q94,SCORE4!H:H,SCORE4!G:G)</f>
        <v>0</v>
      </c>
      <c r="S94" s="125"/>
      <c r="T94" s="210">
        <f>LOOKUP(S94,SCORE4!I:I,SCORE4!G:G)</f>
        <v>0</v>
      </c>
      <c r="U94" s="125"/>
      <c r="V94" s="201">
        <f>LOOKUP(U94,SCORE4!J:J,SCORE4!G:G)</f>
        <v>0</v>
      </c>
      <c r="W94" s="244">
        <f t="shared" si="2"/>
        <v>0</v>
      </c>
    </row>
    <row r="95" spans="2:23" ht="21.95" customHeight="1" x14ac:dyDescent="0.25">
      <c r="B95" s="120">
        <v>87</v>
      </c>
      <c r="C95" s="263"/>
      <c r="D95" s="263"/>
      <c r="E95" s="263"/>
      <c r="F95" s="263"/>
      <c r="G95" s="125"/>
      <c r="H95" s="201">
        <f>LOOKUP(G95,SCORE4!B:B,SCORE4!A:A)</f>
        <v>0</v>
      </c>
      <c r="I95" s="121"/>
      <c r="J95" s="176">
        <f>LOOKUP(I95,SCORE4!E:E,SCORE4!A:A)</f>
        <v>0</v>
      </c>
      <c r="K95" s="126"/>
      <c r="L95" s="201">
        <f>IF(LEN(KOR!K95)=8,LOOKUP(SCORE3!N$2,SCORE4!C:C,SCORE4!A:A),LOOKUP(KOR!K95,SCORE4!C:C,SCORE4!A:A))</f>
        <v>0</v>
      </c>
      <c r="M95" s="125"/>
      <c r="N95" s="210">
        <f>LOOKUP(M95,SCORE4!D:D,SCORE4!A:A)</f>
        <v>0</v>
      </c>
      <c r="O95" s="125"/>
      <c r="P95" s="210">
        <f>LOOKUP(O95,SCORE4!K:K,SCORE4!L:L)</f>
        <v>0</v>
      </c>
      <c r="Q95" s="125"/>
      <c r="R95" s="201">
        <f>LOOKUP(Q95,SCORE4!H:H,SCORE4!G:G)</f>
        <v>0</v>
      </c>
      <c r="S95" s="125"/>
      <c r="T95" s="210">
        <f>LOOKUP(S95,SCORE4!I:I,SCORE4!G:G)</f>
        <v>0</v>
      </c>
      <c r="U95" s="125"/>
      <c r="V95" s="201">
        <f>LOOKUP(U95,SCORE4!J:J,SCORE4!G:G)</f>
        <v>0</v>
      </c>
      <c r="W95" s="244">
        <f t="shared" si="2"/>
        <v>0</v>
      </c>
    </row>
    <row r="96" spans="2:23" ht="21.95" customHeight="1" x14ac:dyDescent="0.25">
      <c r="B96" s="120">
        <v>88</v>
      </c>
      <c r="C96" s="263"/>
      <c r="D96" s="263"/>
      <c r="E96" s="263"/>
      <c r="F96" s="263"/>
      <c r="G96" s="125"/>
      <c r="H96" s="201">
        <f>LOOKUP(G96,SCORE4!B:B,SCORE4!A:A)</f>
        <v>0</v>
      </c>
      <c r="I96" s="121"/>
      <c r="J96" s="176">
        <f>LOOKUP(I96,SCORE4!E:E,SCORE4!A:A)</f>
        <v>0</v>
      </c>
      <c r="K96" s="126"/>
      <c r="L96" s="201">
        <f>IF(LEN(KOR!K96)=8,LOOKUP(SCORE3!N$2,SCORE4!C:C,SCORE4!A:A),LOOKUP(KOR!K96,SCORE4!C:C,SCORE4!A:A))</f>
        <v>0</v>
      </c>
      <c r="M96" s="125"/>
      <c r="N96" s="210">
        <f>LOOKUP(M96,SCORE4!D:D,SCORE4!A:A)</f>
        <v>0</v>
      </c>
      <c r="O96" s="125"/>
      <c r="P96" s="210">
        <f>LOOKUP(O96,SCORE4!K:K,SCORE4!L:L)</f>
        <v>0</v>
      </c>
      <c r="Q96" s="125"/>
      <c r="R96" s="201">
        <f>LOOKUP(Q96,SCORE4!H:H,SCORE4!G:G)</f>
        <v>0</v>
      </c>
      <c r="S96" s="125"/>
      <c r="T96" s="210">
        <f>LOOKUP(S96,SCORE4!I:I,SCORE4!G:G)</f>
        <v>0</v>
      </c>
      <c r="U96" s="125"/>
      <c r="V96" s="201">
        <f>LOOKUP(U96,SCORE4!J:J,SCORE4!G:G)</f>
        <v>0</v>
      </c>
      <c r="W96" s="244">
        <f t="shared" si="2"/>
        <v>0</v>
      </c>
    </row>
    <row r="97" spans="2:23" ht="21.95" customHeight="1" x14ac:dyDescent="0.25">
      <c r="B97" s="120">
        <v>89</v>
      </c>
      <c r="C97" s="268"/>
      <c r="D97" s="268"/>
      <c r="E97" s="268"/>
      <c r="F97" s="268"/>
      <c r="G97" s="125"/>
      <c r="H97" s="201">
        <f>LOOKUP(G97,SCORE4!B:B,SCORE4!A:A)</f>
        <v>0</v>
      </c>
      <c r="I97" s="121"/>
      <c r="J97" s="176">
        <f>LOOKUP(I97,SCORE4!E:E,SCORE4!A:A)</f>
        <v>0</v>
      </c>
      <c r="K97" s="126"/>
      <c r="L97" s="201">
        <f>IF(LEN(KOR!K97)=8,LOOKUP(SCORE3!N$2,SCORE4!C:C,SCORE4!A:A),LOOKUP(KOR!K97,SCORE4!C:C,SCORE4!A:A))</f>
        <v>0</v>
      </c>
      <c r="M97" s="125"/>
      <c r="N97" s="210">
        <f>LOOKUP(M97,SCORE4!D:D,SCORE4!A:A)</f>
        <v>0</v>
      </c>
      <c r="O97" s="125"/>
      <c r="P97" s="210">
        <f>LOOKUP(O97,SCORE4!K:K,SCORE4!L:L)</f>
        <v>0</v>
      </c>
      <c r="Q97" s="125"/>
      <c r="R97" s="201">
        <f>LOOKUP(Q97,SCORE4!H:H,SCORE4!G:G)</f>
        <v>0</v>
      </c>
      <c r="S97" s="125"/>
      <c r="T97" s="210">
        <f>LOOKUP(S97,SCORE4!I:I,SCORE4!G:G)</f>
        <v>0</v>
      </c>
      <c r="U97" s="125"/>
      <c r="V97" s="201">
        <f>LOOKUP(U97,SCORE4!J:J,SCORE4!G:G)</f>
        <v>0</v>
      </c>
      <c r="W97" s="244">
        <f t="shared" si="2"/>
        <v>0</v>
      </c>
    </row>
    <row r="98" spans="2:23" ht="21.95" customHeight="1" x14ac:dyDescent="0.25">
      <c r="B98" s="120">
        <v>90</v>
      </c>
      <c r="C98" s="268"/>
      <c r="D98" s="268"/>
      <c r="E98" s="268"/>
      <c r="F98" s="268"/>
      <c r="G98" s="125"/>
      <c r="H98" s="201">
        <f>LOOKUP(G98,SCORE4!B:B,SCORE4!A:A)</f>
        <v>0</v>
      </c>
      <c r="I98" s="121"/>
      <c r="J98" s="176">
        <f>LOOKUP(I98,SCORE4!E:E,SCORE4!A:A)</f>
        <v>0</v>
      </c>
      <c r="K98" s="126"/>
      <c r="L98" s="201">
        <f>IF(LEN(KOR!K98)=8,LOOKUP(SCORE3!N$2,SCORE4!C:C,SCORE4!A:A),LOOKUP(KOR!K98,SCORE4!C:C,SCORE4!A:A))</f>
        <v>0</v>
      </c>
      <c r="M98" s="125"/>
      <c r="N98" s="210">
        <f>LOOKUP(M98,SCORE4!D:D,SCORE4!A:A)</f>
        <v>0</v>
      </c>
      <c r="O98" s="125"/>
      <c r="P98" s="210">
        <f>LOOKUP(O98,SCORE4!K:K,SCORE4!L:L)</f>
        <v>0</v>
      </c>
      <c r="Q98" s="125"/>
      <c r="R98" s="201">
        <f>LOOKUP(Q98,SCORE4!H:H,SCORE4!G:G)</f>
        <v>0</v>
      </c>
      <c r="S98" s="125"/>
      <c r="T98" s="210">
        <f>LOOKUP(S98,SCORE4!I:I,SCORE4!G:G)</f>
        <v>0</v>
      </c>
      <c r="U98" s="125"/>
      <c r="V98" s="201">
        <f>LOOKUP(U98,SCORE4!J:J,SCORE4!G:G)</f>
        <v>0</v>
      </c>
      <c r="W98" s="244">
        <f t="shared" si="2"/>
        <v>0</v>
      </c>
    </row>
    <row r="99" spans="2:23" ht="21.95" customHeight="1" x14ac:dyDescent="0.25">
      <c r="B99" s="120">
        <v>91</v>
      </c>
      <c r="C99" s="268"/>
      <c r="D99" s="268"/>
      <c r="E99" s="268"/>
      <c r="F99" s="268"/>
      <c r="G99" s="125"/>
      <c r="H99" s="201">
        <f>LOOKUP(G99,SCORE4!B:B,SCORE4!A:A)</f>
        <v>0</v>
      </c>
      <c r="I99" s="121"/>
      <c r="J99" s="176">
        <f>LOOKUP(I99,SCORE4!E:E,SCORE4!A:A)</f>
        <v>0</v>
      </c>
      <c r="K99" s="126"/>
      <c r="L99" s="201">
        <f>IF(LEN(KOR!K99)=8,LOOKUP(SCORE3!N$2,SCORE4!C:C,SCORE4!A:A),LOOKUP(KOR!K99,SCORE4!C:C,SCORE4!A:A))</f>
        <v>0</v>
      </c>
      <c r="M99" s="125"/>
      <c r="N99" s="210">
        <f>LOOKUP(M99,SCORE4!D:D,SCORE4!A:A)</f>
        <v>0</v>
      </c>
      <c r="O99" s="125"/>
      <c r="P99" s="210">
        <f>LOOKUP(O99,SCORE4!K:K,SCORE4!L:L)</f>
        <v>0</v>
      </c>
      <c r="Q99" s="125"/>
      <c r="R99" s="201">
        <f>LOOKUP(Q99,SCORE4!H:H,SCORE4!G:G)</f>
        <v>0</v>
      </c>
      <c r="S99" s="125"/>
      <c r="T99" s="210">
        <f>LOOKUP(S99,SCORE4!I:I,SCORE4!G:G)</f>
        <v>0</v>
      </c>
      <c r="U99" s="125"/>
      <c r="V99" s="201">
        <f>LOOKUP(U99,SCORE4!J:J,SCORE4!G:G)</f>
        <v>0</v>
      </c>
      <c r="W99" s="244">
        <f t="shared" si="2"/>
        <v>0</v>
      </c>
    </row>
    <row r="100" spans="2:23" ht="21.95" customHeight="1" x14ac:dyDescent="0.25">
      <c r="B100" s="120">
        <v>92</v>
      </c>
      <c r="C100" s="268"/>
      <c r="D100" s="268"/>
      <c r="E100" s="268"/>
      <c r="F100" s="268"/>
      <c r="G100" s="125"/>
      <c r="H100" s="201">
        <f>LOOKUP(G100,SCORE4!B:B,SCORE4!A:A)</f>
        <v>0</v>
      </c>
      <c r="I100" s="121"/>
      <c r="J100" s="176">
        <f>LOOKUP(I100,SCORE4!E:E,SCORE4!A:A)</f>
        <v>0</v>
      </c>
      <c r="K100" s="126"/>
      <c r="L100" s="201">
        <f>IF(LEN(KOR!K100)=8,LOOKUP(SCORE3!N$2,SCORE4!C:C,SCORE4!A:A),LOOKUP(KOR!K100,SCORE4!C:C,SCORE4!A:A))</f>
        <v>0</v>
      </c>
      <c r="M100" s="125"/>
      <c r="N100" s="210">
        <f>LOOKUP(M100,SCORE4!D:D,SCORE4!A:A)</f>
        <v>0</v>
      </c>
      <c r="O100" s="125"/>
      <c r="P100" s="210">
        <f>LOOKUP(O100,SCORE4!K:K,SCORE4!L:L)</f>
        <v>0</v>
      </c>
      <c r="Q100" s="125"/>
      <c r="R100" s="201">
        <f>LOOKUP(Q100,SCORE4!H:H,SCORE4!G:G)</f>
        <v>0</v>
      </c>
      <c r="S100" s="125"/>
      <c r="T100" s="210">
        <f>LOOKUP(S100,SCORE4!I:I,SCORE4!G:G)</f>
        <v>0</v>
      </c>
      <c r="U100" s="125"/>
      <c r="V100" s="201">
        <f>LOOKUP(U100,SCORE4!J:J,SCORE4!G:G)</f>
        <v>0</v>
      </c>
      <c r="W100" s="244">
        <f t="shared" si="2"/>
        <v>0</v>
      </c>
    </row>
    <row r="101" spans="2:23" ht="21.95" customHeight="1" x14ac:dyDescent="0.25">
      <c r="B101" s="120">
        <v>93</v>
      </c>
      <c r="C101" s="268"/>
      <c r="D101" s="268"/>
      <c r="E101" s="268"/>
      <c r="F101" s="268"/>
      <c r="G101" s="125"/>
      <c r="H101" s="201">
        <f>LOOKUP(G101,SCORE4!B:B,SCORE4!A:A)</f>
        <v>0</v>
      </c>
      <c r="I101" s="121"/>
      <c r="J101" s="176">
        <f>LOOKUP(I101,SCORE4!E:E,SCORE4!A:A)</f>
        <v>0</v>
      </c>
      <c r="K101" s="126"/>
      <c r="L101" s="201">
        <f>IF(LEN(KOR!K101)=8,LOOKUP(SCORE3!N$2,SCORE4!C:C,SCORE4!A:A),LOOKUP(KOR!K101,SCORE4!C:C,SCORE4!A:A))</f>
        <v>0</v>
      </c>
      <c r="M101" s="125"/>
      <c r="N101" s="210">
        <f>LOOKUP(M101,SCORE4!D:D,SCORE4!A:A)</f>
        <v>0</v>
      </c>
      <c r="O101" s="125"/>
      <c r="P101" s="210">
        <f>LOOKUP(O101,SCORE4!K:K,SCORE4!L:L)</f>
        <v>0</v>
      </c>
      <c r="Q101" s="125"/>
      <c r="R101" s="201">
        <f>LOOKUP(Q101,SCORE4!H:H,SCORE4!G:G)</f>
        <v>0</v>
      </c>
      <c r="S101" s="125"/>
      <c r="T101" s="210">
        <f>LOOKUP(S101,SCORE4!I:I,SCORE4!G:G)</f>
        <v>0</v>
      </c>
      <c r="U101" s="125"/>
      <c r="V101" s="201">
        <f>LOOKUP(U101,SCORE4!J:J,SCORE4!G:G)</f>
        <v>0</v>
      </c>
      <c r="W101" s="244">
        <f t="shared" si="2"/>
        <v>0</v>
      </c>
    </row>
    <row r="102" spans="2:23" ht="21.95" customHeight="1" x14ac:dyDescent="0.25">
      <c r="B102" s="120">
        <v>94</v>
      </c>
      <c r="C102" s="268"/>
      <c r="D102" s="268"/>
      <c r="E102" s="268"/>
      <c r="F102" s="268"/>
      <c r="G102" s="125"/>
      <c r="H102" s="201">
        <f>LOOKUP(G102,SCORE4!B:B,SCORE4!A:A)</f>
        <v>0</v>
      </c>
      <c r="I102" s="121"/>
      <c r="J102" s="176">
        <f>LOOKUP(I102,SCORE4!E:E,SCORE4!A:A)</f>
        <v>0</v>
      </c>
      <c r="K102" s="126"/>
      <c r="L102" s="201">
        <f>IF(LEN(KOR!K102)=8,LOOKUP(SCORE3!N$2,SCORE4!C:C,SCORE4!A:A),LOOKUP(KOR!K102,SCORE4!C:C,SCORE4!A:A))</f>
        <v>0</v>
      </c>
      <c r="M102" s="125"/>
      <c r="N102" s="210">
        <f>LOOKUP(M102,SCORE4!D:D,SCORE4!A:A)</f>
        <v>0</v>
      </c>
      <c r="O102" s="125"/>
      <c r="P102" s="210">
        <f>LOOKUP(O102,SCORE4!K:K,SCORE4!L:L)</f>
        <v>0</v>
      </c>
      <c r="Q102" s="125"/>
      <c r="R102" s="201">
        <f>LOOKUP(Q102,SCORE4!H:H,SCORE4!G:G)</f>
        <v>0</v>
      </c>
      <c r="S102" s="125"/>
      <c r="T102" s="210">
        <f>LOOKUP(S102,SCORE4!I:I,SCORE4!G:G)</f>
        <v>0</v>
      </c>
      <c r="U102" s="125"/>
      <c r="V102" s="201">
        <f>LOOKUP(U102,SCORE4!J:J,SCORE4!G:G)</f>
        <v>0</v>
      </c>
      <c r="W102" s="244">
        <f t="shared" si="2"/>
        <v>0</v>
      </c>
    </row>
    <row r="103" spans="2:23" ht="21.95" customHeight="1" x14ac:dyDescent="0.25">
      <c r="B103" s="120">
        <v>95</v>
      </c>
      <c r="C103" s="268"/>
      <c r="D103" s="268"/>
      <c r="E103" s="268"/>
      <c r="F103" s="268"/>
      <c r="G103" s="125"/>
      <c r="H103" s="201">
        <f>LOOKUP(G103,SCORE4!B:B,SCORE4!A:A)</f>
        <v>0</v>
      </c>
      <c r="I103" s="121"/>
      <c r="J103" s="176">
        <f>LOOKUP(I103,SCORE4!E:E,SCORE4!A:A)</f>
        <v>0</v>
      </c>
      <c r="K103" s="126"/>
      <c r="L103" s="201">
        <f>IF(LEN(KOR!K103)=8,LOOKUP(SCORE3!N$2,SCORE4!C:C,SCORE4!A:A),LOOKUP(KOR!K103,SCORE4!C:C,SCORE4!A:A))</f>
        <v>0</v>
      </c>
      <c r="M103" s="125"/>
      <c r="N103" s="210">
        <f>LOOKUP(M103,SCORE4!D:D,SCORE4!A:A)</f>
        <v>0</v>
      </c>
      <c r="O103" s="125"/>
      <c r="P103" s="210">
        <f>LOOKUP(O103,SCORE4!K:K,SCORE4!L:L)</f>
        <v>0</v>
      </c>
      <c r="Q103" s="125"/>
      <c r="R103" s="201">
        <f>LOOKUP(Q103,SCORE4!H:H,SCORE4!G:G)</f>
        <v>0</v>
      </c>
      <c r="S103" s="125"/>
      <c r="T103" s="210">
        <f>LOOKUP(S103,SCORE4!I:I,SCORE4!G:G)</f>
        <v>0</v>
      </c>
      <c r="U103" s="125"/>
      <c r="V103" s="201">
        <f>LOOKUP(U103,SCORE4!J:J,SCORE4!G:G)</f>
        <v>0</v>
      </c>
      <c r="W103" s="244">
        <f t="shared" si="2"/>
        <v>0</v>
      </c>
    </row>
    <row r="104" spans="2:23" ht="21.95" customHeight="1" x14ac:dyDescent="0.25">
      <c r="B104" s="120">
        <v>96</v>
      </c>
      <c r="C104" s="268"/>
      <c r="D104" s="268"/>
      <c r="E104" s="268"/>
      <c r="F104" s="268"/>
      <c r="G104" s="125"/>
      <c r="H104" s="201">
        <f>LOOKUP(G104,SCORE4!B:B,SCORE4!A:A)</f>
        <v>0</v>
      </c>
      <c r="I104" s="121"/>
      <c r="J104" s="176">
        <f>LOOKUP(I104,SCORE4!E:E,SCORE4!A:A)</f>
        <v>0</v>
      </c>
      <c r="K104" s="126"/>
      <c r="L104" s="201">
        <f>IF(LEN(KOR!K104)=8,LOOKUP(SCORE3!N$2,SCORE4!C:C,SCORE4!A:A),LOOKUP(KOR!K104,SCORE4!C:C,SCORE4!A:A))</f>
        <v>0</v>
      </c>
      <c r="M104" s="125"/>
      <c r="N104" s="210">
        <f>LOOKUP(M104,SCORE4!D:D,SCORE4!A:A)</f>
        <v>0</v>
      </c>
      <c r="O104" s="125"/>
      <c r="P104" s="210">
        <f>LOOKUP(O104,SCORE4!K:K,SCORE4!L:L)</f>
        <v>0</v>
      </c>
      <c r="Q104" s="125"/>
      <c r="R104" s="201">
        <f>LOOKUP(Q104,SCORE4!H:H,SCORE4!G:G)</f>
        <v>0</v>
      </c>
      <c r="S104" s="125"/>
      <c r="T104" s="210">
        <f>LOOKUP(S104,SCORE4!I:I,SCORE4!G:G)</f>
        <v>0</v>
      </c>
      <c r="U104" s="125"/>
      <c r="V104" s="201">
        <f>LOOKUP(U104,SCORE4!J:J,SCORE4!G:G)</f>
        <v>0</v>
      </c>
      <c r="W104" s="244">
        <f t="shared" ref="W104:W105" si="3">H104+J104+L104+N104+P104+R104+T104+V104</f>
        <v>0</v>
      </c>
    </row>
    <row r="105" spans="2:23" ht="21.95" customHeight="1" x14ac:dyDescent="0.25">
      <c r="B105" s="120">
        <v>97</v>
      </c>
      <c r="C105" s="268"/>
      <c r="D105" s="268"/>
      <c r="E105" s="268"/>
      <c r="F105" s="268"/>
      <c r="G105" s="125"/>
      <c r="H105" s="201">
        <f>LOOKUP(G105,SCORE4!B:B,SCORE4!A:A)</f>
        <v>0</v>
      </c>
      <c r="I105" s="121"/>
      <c r="J105" s="176">
        <f>LOOKUP(I105,SCORE4!E:E,SCORE4!A:A)</f>
        <v>0</v>
      </c>
      <c r="K105" s="126"/>
      <c r="L105" s="201">
        <f>IF(LEN(KOR!K105)=8,LOOKUP(SCORE3!N$2,SCORE4!C:C,SCORE4!A:A),LOOKUP(KOR!K105,SCORE4!C:C,SCORE4!A:A))</f>
        <v>0</v>
      </c>
      <c r="M105" s="125"/>
      <c r="N105" s="210">
        <f>LOOKUP(M105,SCORE4!D:D,SCORE4!A:A)</f>
        <v>0</v>
      </c>
      <c r="O105" s="125"/>
      <c r="P105" s="210">
        <f>LOOKUP(O105,SCORE4!K:K,SCORE4!L:L)</f>
        <v>0</v>
      </c>
      <c r="Q105" s="125"/>
      <c r="R105" s="201">
        <f>LOOKUP(Q105,SCORE4!H:H,SCORE4!G:G)</f>
        <v>0</v>
      </c>
      <c r="S105" s="125"/>
      <c r="T105" s="210">
        <f>LOOKUP(S105,SCORE4!I:I,SCORE4!G:G)</f>
        <v>0</v>
      </c>
      <c r="U105" s="125"/>
      <c r="V105" s="201">
        <f>LOOKUP(U105,SCORE4!J:J,SCORE4!G:G)</f>
        <v>0</v>
      </c>
      <c r="W105" s="244">
        <f t="shared" si="3"/>
        <v>0</v>
      </c>
    </row>
    <row r="106" spans="2:23" ht="21.95" customHeight="1" x14ac:dyDescent="0.25">
      <c r="B106" s="120">
        <v>98</v>
      </c>
      <c r="C106" s="268"/>
      <c r="D106" s="268"/>
      <c r="E106" s="268"/>
      <c r="F106" s="268"/>
      <c r="G106" s="125"/>
      <c r="H106" s="201">
        <f>LOOKUP(G106,SCORE4!B:B,SCORE4!A:A)</f>
        <v>0</v>
      </c>
      <c r="I106" s="121"/>
      <c r="J106" s="176">
        <f>LOOKUP(I106,SCORE4!E:E,SCORE4!A:A)</f>
        <v>0</v>
      </c>
      <c r="K106" s="126"/>
      <c r="L106" s="201">
        <f>IF(LEN(KOR!K106)=8,LOOKUP(SCORE3!N$2,SCORE4!C:C,SCORE4!A:A),LOOKUP(KOR!K106,SCORE4!C:C,SCORE4!A:A))</f>
        <v>0</v>
      </c>
      <c r="M106" s="125"/>
      <c r="N106" s="210">
        <f>LOOKUP(M106,SCORE4!D:D,SCORE4!A:A)</f>
        <v>0</v>
      </c>
      <c r="O106" s="125"/>
      <c r="P106" s="210">
        <f>LOOKUP(O106,SCORE4!K:K,SCORE4!L:L)</f>
        <v>0</v>
      </c>
      <c r="Q106" s="125"/>
      <c r="R106" s="201">
        <f>LOOKUP(Q106,SCORE4!H:H,SCORE4!G:G)</f>
        <v>0</v>
      </c>
      <c r="S106" s="125"/>
      <c r="T106" s="210">
        <f>LOOKUP(S106,SCORE4!I:I,SCORE4!G:G)</f>
        <v>0</v>
      </c>
      <c r="U106" s="125"/>
      <c r="V106" s="201">
        <f>LOOKUP(U106,SCORE4!J:J,SCORE4!G:G)</f>
        <v>0</v>
      </c>
      <c r="W106" s="244">
        <f t="shared" ref="W106:W109" si="4">H106+J106+L106+N106+P106+R106+T106+V106</f>
        <v>0</v>
      </c>
    </row>
    <row r="107" spans="2:23" ht="21.95" customHeight="1" x14ac:dyDescent="0.25">
      <c r="B107" s="120">
        <v>99</v>
      </c>
      <c r="C107" s="268"/>
      <c r="D107" s="268"/>
      <c r="E107" s="268"/>
      <c r="F107" s="268"/>
      <c r="G107" s="125"/>
      <c r="H107" s="201">
        <f>LOOKUP(G107,SCORE4!B:B,SCORE4!A:A)</f>
        <v>0</v>
      </c>
      <c r="I107" s="121"/>
      <c r="J107" s="176">
        <f>LOOKUP(I107,SCORE4!E:E,SCORE4!A:A)</f>
        <v>0</v>
      </c>
      <c r="K107" s="126"/>
      <c r="L107" s="201">
        <f>IF(LEN(KOR!K107)=8,LOOKUP(SCORE3!N$2,SCORE4!C:C,SCORE4!A:A),LOOKUP(KOR!K107,SCORE4!C:C,SCORE4!A:A))</f>
        <v>0</v>
      </c>
      <c r="M107" s="125"/>
      <c r="N107" s="210">
        <f>LOOKUP(M107,SCORE4!D:D,SCORE4!A:A)</f>
        <v>0</v>
      </c>
      <c r="O107" s="125"/>
      <c r="P107" s="210">
        <f>LOOKUP(O107,SCORE4!K:K,SCORE4!L:L)</f>
        <v>0</v>
      </c>
      <c r="Q107" s="125"/>
      <c r="R107" s="201">
        <f>LOOKUP(Q107,SCORE4!H:H,SCORE4!G:G)</f>
        <v>0</v>
      </c>
      <c r="S107" s="125"/>
      <c r="T107" s="210">
        <f>LOOKUP(S107,SCORE4!I:I,SCORE4!G:G)</f>
        <v>0</v>
      </c>
      <c r="U107" s="125"/>
      <c r="V107" s="201">
        <f>LOOKUP(U107,SCORE4!J:J,SCORE4!G:G)</f>
        <v>0</v>
      </c>
      <c r="W107" s="244">
        <f t="shared" si="4"/>
        <v>0</v>
      </c>
    </row>
    <row r="108" spans="2:23" ht="21.95" customHeight="1" x14ac:dyDescent="0.25">
      <c r="B108" s="120">
        <v>100</v>
      </c>
      <c r="C108" s="268"/>
      <c r="D108" s="268"/>
      <c r="E108" s="268"/>
      <c r="F108" s="268"/>
      <c r="G108" s="125"/>
      <c r="H108" s="201">
        <f>LOOKUP(G108,SCORE4!B:B,SCORE4!A:A)</f>
        <v>0</v>
      </c>
      <c r="I108" s="121"/>
      <c r="J108" s="176">
        <f>LOOKUP(I108,SCORE4!E:E,SCORE4!A:A)</f>
        <v>0</v>
      </c>
      <c r="K108" s="126"/>
      <c r="L108" s="201">
        <f>IF(LEN(KOR!K108)=8,LOOKUP(SCORE3!N$2,SCORE4!C:C,SCORE4!A:A),LOOKUP(KOR!K108,SCORE4!C:C,SCORE4!A:A))</f>
        <v>0</v>
      </c>
      <c r="M108" s="125"/>
      <c r="N108" s="210">
        <f>LOOKUP(M108,SCORE4!D:D,SCORE4!A:A)</f>
        <v>0</v>
      </c>
      <c r="O108" s="125"/>
      <c r="P108" s="210">
        <f>LOOKUP(O108,SCORE4!K:K,SCORE4!L:L)</f>
        <v>0</v>
      </c>
      <c r="Q108" s="125"/>
      <c r="R108" s="201">
        <f>LOOKUP(Q108,SCORE4!H:H,SCORE4!G:G)</f>
        <v>0</v>
      </c>
      <c r="S108" s="125"/>
      <c r="T108" s="210">
        <f>LOOKUP(S108,SCORE4!I:I,SCORE4!G:G)</f>
        <v>0</v>
      </c>
      <c r="U108" s="125"/>
      <c r="V108" s="201">
        <f>LOOKUP(U108,SCORE4!J:J,SCORE4!G:G)</f>
        <v>0</v>
      </c>
      <c r="W108" s="244">
        <f t="shared" si="4"/>
        <v>0</v>
      </c>
    </row>
    <row r="109" spans="2:23" ht="21.95" customHeight="1" thickBot="1" x14ac:dyDescent="0.3">
      <c r="B109" s="120">
        <v>101</v>
      </c>
      <c r="C109" s="268"/>
      <c r="D109" s="268"/>
      <c r="E109" s="268"/>
      <c r="F109" s="268"/>
      <c r="G109" s="180"/>
      <c r="H109" s="202">
        <f>LOOKUP(G109,SCORE4!B:B,SCORE4!A:A)</f>
        <v>0</v>
      </c>
      <c r="I109" s="128"/>
      <c r="J109" s="129">
        <f>LOOKUP(I109,SCORE4!E:E,SCORE4!A:A)</f>
        <v>0</v>
      </c>
      <c r="K109" s="215"/>
      <c r="L109" s="202">
        <f>IF(LEN(KOR!K109)=8,LOOKUP(SCORE3!N$2,SCORE4!C:C,SCORE4!A:A),LOOKUP(KOR!K109,SCORE4!C:C,SCORE4!A:A))</f>
        <v>0</v>
      </c>
      <c r="M109" s="180"/>
      <c r="N109" s="211">
        <f>LOOKUP(M109,SCORE4!D:D,SCORE4!A:A)</f>
        <v>0</v>
      </c>
      <c r="O109" s="180"/>
      <c r="P109" s="211">
        <f>LOOKUP(O109,SCORE4!K:K,SCORE4!L:L)</f>
        <v>0</v>
      </c>
      <c r="Q109" s="180"/>
      <c r="R109" s="202">
        <f>LOOKUP(Q109,SCORE4!H:H,SCORE4!G:G)</f>
        <v>0</v>
      </c>
      <c r="S109" s="180"/>
      <c r="T109" s="211">
        <f>LOOKUP(S109,SCORE4!I:I,SCORE4!G:G)</f>
        <v>0</v>
      </c>
      <c r="U109" s="180"/>
      <c r="V109" s="202">
        <f>LOOKUP(U109,SCORE4!J:J,SCORE4!G:G)</f>
        <v>0</v>
      </c>
      <c r="W109" s="245">
        <f t="shared" si="4"/>
        <v>0</v>
      </c>
    </row>
    <row r="110" spans="2:23" x14ac:dyDescent="0.25">
      <c r="C110" s="6"/>
      <c r="D110" s="6"/>
      <c r="E110" s="6"/>
      <c r="F110" s="6"/>
    </row>
  </sheetData>
  <sheetProtection insertRows="0" deleteRows="0"/>
  <autoFilter ref="B8:W109" xr:uid="{00000000-0009-0000-0000-000001000000}"/>
  <sortState xmlns:xlrd2="http://schemas.microsoft.com/office/spreadsheetml/2017/richdata2" ref="C9:W82">
    <sortCondition descending="1" ref="W9:W82"/>
  </sortState>
  <mergeCells count="19">
    <mergeCell ref="B6:B7"/>
    <mergeCell ref="S6:T6"/>
    <mergeCell ref="G6:H6"/>
    <mergeCell ref="K6:L6"/>
    <mergeCell ref="M6:N6"/>
    <mergeCell ref="O6:P6"/>
    <mergeCell ref="E6:E7"/>
    <mergeCell ref="Q6:R6"/>
    <mergeCell ref="A3:W3"/>
    <mergeCell ref="A1:W1"/>
    <mergeCell ref="A2:W2"/>
    <mergeCell ref="A4:W4"/>
    <mergeCell ref="A5:W5"/>
    <mergeCell ref="U6:V6"/>
    <mergeCell ref="W6:W7"/>
    <mergeCell ref="I6:J6"/>
    <mergeCell ref="C6:C7"/>
    <mergeCell ref="D6:D7"/>
    <mergeCell ref="F6:F7"/>
  </mergeCells>
  <dataValidations count="1">
    <dataValidation allowBlank="1" showInputMessage="1" showErrorMessage="1" errorTitle="Προσοχή θα χαθούν οι τύποι!" error="Δεν επιτρέπονται αλλαγές στα λευκά κελιά!" promptTitle="Προσοχή θα χαθούν οι τύποι!" prompt="Δεν επιτρέπονται αλλαγές στα λευκά κελιά!" sqref="V9:W109 T9:T109 R9:R109 P9:P109 N9:N109 L9:L109 H9:H109" xr:uid="{00000000-0002-0000-0100-000000000000}"/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2:K28"/>
  <sheetViews>
    <sheetView workbookViewId="0">
      <selection activeCell="D30" sqref="D30"/>
    </sheetView>
  </sheetViews>
  <sheetFormatPr defaultRowHeight="14.25" x14ac:dyDescent="0.2"/>
  <cols>
    <col min="1" max="1" width="7.5703125" style="90" customWidth="1"/>
    <col min="2" max="2" width="13.7109375" style="91" customWidth="1"/>
    <col min="3" max="3" width="11" style="91" customWidth="1"/>
    <col min="4" max="5" width="17.140625" style="1" customWidth="1"/>
    <col min="6" max="6" width="14.140625" style="1" customWidth="1"/>
    <col min="7" max="7" width="12.5703125" style="1" customWidth="1"/>
    <col min="8" max="8" width="8.7109375" style="1" bestFit="1" customWidth="1"/>
    <col min="9" max="9" width="13.140625" style="1" bestFit="1" customWidth="1"/>
    <col min="10" max="10" width="15.28515625" style="1" bestFit="1" customWidth="1"/>
    <col min="11" max="11" width="22.42578125" style="1" bestFit="1" customWidth="1"/>
    <col min="12" max="254" width="9.140625" style="1"/>
    <col min="255" max="255" width="7.5703125" style="1" customWidth="1"/>
    <col min="256" max="256" width="13.7109375" style="1" customWidth="1"/>
    <col min="257" max="257" width="11" style="1" customWidth="1"/>
    <col min="258" max="258" width="18.28515625" style="1" customWidth="1"/>
    <col min="259" max="259" width="17.140625" style="1" customWidth="1"/>
    <col min="260" max="260" width="14.140625" style="1" customWidth="1"/>
    <col min="261" max="261" width="12.5703125" style="1" customWidth="1"/>
    <col min="262" max="262" width="12" style="1" customWidth="1"/>
    <col min="263" max="263" width="13" style="1" customWidth="1"/>
    <col min="264" max="264" width="15.85546875" style="1" customWidth="1"/>
    <col min="265" max="265" width="15.42578125" style="1" customWidth="1"/>
    <col min="266" max="267" width="13.85546875" style="1" bestFit="1" customWidth="1"/>
    <col min="268" max="510" width="9.140625" style="1"/>
    <col min="511" max="511" width="7.5703125" style="1" customWidth="1"/>
    <col min="512" max="512" width="13.7109375" style="1" customWidth="1"/>
    <col min="513" max="513" width="11" style="1" customWidth="1"/>
    <col min="514" max="514" width="18.28515625" style="1" customWidth="1"/>
    <col min="515" max="515" width="17.140625" style="1" customWidth="1"/>
    <col min="516" max="516" width="14.140625" style="1" customWidth="1"/>
    <col min="517" max="517" width="12.5703125" style="1" customWidth="1"/>
    <col min="518" max="518" width="12" style="1" customWidth="1"/>
    <col min="519" max="519" width="13" style="1" customWidth="1"/>
    <col min="520" max="520" width="15.85546875" style="1" customWidth="1"/>
    <col min="521" max="521" width="15.42578125" style="1" customWidth="1"/>
    <col min="522" max="523" width="13.85546875" style="1" bestFit="1" customWidth="1"/>
    <col min="524" max="766" width="9.140625" style="1"/>
    <col min="767" max="767" width="7.5703125" style="1" customWidth="1"/>
    <col min="768" max="768" width="13.7109375" style="1" customWidth="1"/>
    <col min="769" max="769" width="11" style="1" customWidth="1"/>
    <col min="770" max="770" width="18.28515625" style="1" customWidth="1"/>
    <col min="771" max="771" width="17.140625" style="1" customWidth="1"/>
    <col min="772" max="772" width="14.140625" style="1" customWidth="1"/>
    <col min="773" max="773" width="12.5703125" style="1" customWidth="1"/>
    <col min="774" max="774" width="12" style="1" customWidth="1"/>
    <col min="775" max="775" width="13" style="1" customWidth="1"/>
    <col min="776" max="776" width="15.85546875" style="1" customWidth="1"/>
    <col min="777" max="777" width="15.42578125" style="1" customWidth="1"/>
    <col min="778" max="779" width="13.85546875" style="1" bestFit="1" customWidth="1"/>
    <col min="780" max="1022" width="9.140625" style="1"/>
    <col min="1023" max="1023" width="7.5703125" style="1" customWidth="1"/>
    <col min="1024" max="1024" width="13.7109375" style="1" customWidth="1"/>
    <col min="1025" max="1025" width="11" style="1" customWidth="1"/>
    <col min="1026" max="1026" width="18.28515625" style="1" customWidth="1"/>
    <col min="1027" max="1027" width="17.140625" style="1" customWidth="1"/>
    <col min="1028" max="1028" width="14.140625" style="1" customWidth="1"/>
    <col min="1029" max="1029" width="12.5703125" style="1" customWidth="1"/>
    <col min="1030" max="1030" width="12" style="1" customWidth="1"/>
    <col min="1031" max="1031" width="13" style="1" customWidth="1"/>
    <col min="1032" max="1032" width="15.85546875" style="1" customWidth="1"/>
    <col min="1033" max="1033" width="15.42578125" style="1" customWidth="1"/>
    <col min="1034" max="1035" width="13.85546875" style="1" bestFit="1" customWidth="1"/>
    <col min="1036" max="1278" width="9.140625" style="1"/>
    <col min="1279" max="1279" width="7.5703125" style="1" customWidth="1"/>
    <col min="1280" max="1280" width="13.7109375" style="1" customWidth="1"/>
    <col min="1281" max="1281" width="11" style="1" customWidth="1"/>
    <col min="1282" max="1282" width="18.28515625" style="1" customWidth="1"/>
    <col min="1283" max="1283" width="17.140625" style="1" customWidth="1"/>
    <col min="1284" max="1284" width="14.140625" style="1" customWidth="1"/>
    <col min="1285" max="1285" width="12.5703125" style="1" customWidth="1"/>
    <col min="1286" max="1286" width="12" style="1" customWidth="1"/>
    <col min="1287" max="1287" width="13" style="1" customWidth="1"/>
    <col min="1288" max="1288" width="15.85546875" style="1" customWidth="1"/>
    <col min="1289" max="1289" width="15.42578125" style="1" customWidth="1"/>
    <col min="1290" max="1291" width="13.85546875" style="1" bestFit="1" customWidth="1"/>
    <col min="1292" max="1534" width="9.140625" style="1"/>
    <col min="1535" max="1535" width="7.5703125" style="1" customWidth="1"/>
    <col min="1536" max="1536" width="13.7109375" style="1" customWidth="1"/>
    <col min="1537" max="1537" width="11" style="1" customWidth="1"/>
    <col min="1538" max="1538" width="18.28515625" style="1" customWidth="1"/>
    <col min="1539" max="1539" width="17.140625" style="1" customWidth="1"/>
    <col min="1540" max="1540" width="14.140625" style="1" customWidth="1"/>
    <col min="1541" max="1541" width="12.5703125" style="1" customWidth="1"/>
    <col min="1542" max="1542" width="12" style="1" customWidth="1"/>
    <col min="1543" max="1543" width="13" style="1" customWidth="1"/>
    <col min="1544" max="1544" width="15.85546875" style="1" customWidth="1"/>
    <col min="1545" max="1545" width="15.42578125" style="1" customWidth="1"/>
    <col min="1546" max="1547" width="13.85546875" style="1" bestFit="1" customWidth="1"/>
    <col min="1548" max="1790" width="9.140625" style="1"/>
    <col min="1791" max="1791" width="7.5703125" style="1" customWidth="1"/>
    <col min="1792" max="1792" width="13.7109375" style="1" customWidth="1"/>
    <col min="1793" max="1793" width="11" style="1" customWidth="1"/>
    <col min="1794" max="1794" width="18.28515625" style="1" customWidth="1"/>
    <col min="1795" max="1795" width="17.140625" style="1" customWidth="1"/>
    <col min="1796" max="1796" width="14.140625" style="1" customWidth="1"/>
    <col min="1797" max="1797" width="12.5703125" style="1" customWidth="1"/>
    <col min="1798" max="1798" width="12" style="1" customWidth="1"/>
    <col min="1799" max="1799" width="13" style="1" customWidth="1"/>
    <col min="1800" max="1800" width="15.85546875" style="1" customWidth="1"/>
    <col min="1801" max="1801" width="15.42578125" style="1" customWidth="1"/>
    <col min="1802" max="1803" width="13.85546875" style="1" bestFit="1" customWidth="1"/>
    <col min="1804" max="2046" width="9.140625" style="1"/>
    <col min="2047" max="2047" width="7.5703125" style="1" customWidth="1"/>
    <col min="2048" max="2048" width="13.7109375" style="1" customWidth="1"/>
    <col min="2049" max="2049" width="11" style="1" customWidth="1"/>
    <col min="2050" max="2050" width="18.28515625" style="1" customWidth="1"/>
    <col min="2051" max="2051" width="17.140625" style="1" customWidth="1"/>
    <col min="2052" max="2052" width="14.140625" style="1" customWidth="1"/>
    <col min="2053" max="2053" width="12.5703125" style="1" customWidth="1"/>
    <col min="2054" max="2054" width="12" style="1" customWidth="1"/>
    <col min="2055" max="2055" width="13" style="1" customWidth="1"/>
    <col min="2056" max="2056" width="15.85546875" style="1" customWidth="1"/>
    <col min="2057" max="2057" width="15.42578125" style="1" customWidth="1"/>
    <col min="2058" max="2059" width="13.85546875" style="1" bestFit="1" customWidth="1"/>
    <col min="2060" max="2302" width="9.140625" style="1"/>
    <col min="2303" max="2303" width="7.5703125" style="1" customWidth="1"/>
    <col min="2304" max="2304" width="13.7109375" style="1" customWidth="1"/>
    <col min="2305" max="2305" width="11" style="1" customWidth="1"/>
    <col min="2306" max="2306" width="18.28515625" style="1" customWidth="1"/>
    <col min="2307" max="2307" width="17.140625" style="1" customWidth="1"/>
    <col min="2308" max="2308" width="14.140625" style="1" customWidth="1"/>
    <col min="2309" max="2309" width="12.5703125" style="1" customWidth="1"/>
    <col min="2310" max="2310" width="12" style="1" customWidth="1"/>
    <col min="2311" max="2311" width="13" style="1" customWidth="1"/>
    <col min="2312" max="2312" width="15.85546875" style="1" customWidth="1"/>
    <col min="2313" max="2313" width="15.42578125" style="1" customWidth="1"/>
    <col min="2314" max="2315" width="13.85546875" style="1" bestFit="1" customWidth="1"/>
    <col min="2316" max="2558" width="9.140625" style="1"/>
    <col min="2559" max="2559" width="7.5703125" style="1" customWidth="1"/>
    <col min="2560" max="2560" width="13.7109375" style="1" customWidth="1"/>
    <col min="2561" max="2561" width="11" style="1" customWidth="1"/>
    <col min="2562" max="2562" width="18.28515625" style="1" customWidth="1"/>
    <col min="2563" max="2563" width="17.140625" style="1" customWidth="1"/>
    <col min="2564" max="2564" width="14.140625" style="1" customWidth="1"/>
    <col min="2565" max="2565" width="12.5703125" style="1" customWidth="1"/>
    <col min="2566" max="2566" width="12" style="1" customWidth="1"/>
    <col min="2567" max="2567" width="13" style="1" customWidth="1"/>
    <col min="2568" max="2568" width="15.85546875" style="1" customWidth="1"/>
    <col min="2569" max="2569" width="15.42578125" style="1" customWidth="1"/>
    <col min="2570" max="2571" width="13.85546875" style="1" bestFit="1" customWidth="1"/>
    <col min="2572" max="2814" width="9.140625" style="1"/>
    <col min="2815" max="2815" width="7.5703125" style="1" customWidth="1"/>
    <col min="2816" max="2816" width="13.7109375" style="1" customWidth="1"/>
    <col min="2817" max="2817" width="11" style="1" customWidth="1"/>
    <col min="2818" max="2818" width="18.28515625" style="1" customWidth="1"/>
    <col min="2819" max="2819" width="17.140625" style="1" customWidth="1"/>
    <col min="2820" max="2820" width="14.140625" style="1" customWidth="1"/>
    <col min="2821" max="2821" width="12.5703125" style="1" customWidth="1"/>
    <col min="2822" max="2822" width="12" style="1" customWidth="1"/>
    <col min="2823" max="2823" width="13" style="1" customWidth="1"/>
    <col min="2824" max="2824" width="15.85546875" style="1" customWidth="1"/>
    <col min="2825" max="2825" width="15.42578125" style="1" customWidth="1"/>
    <col min="2826" max="2827" width="13.85546875" style="1" bestFit="1" customWidth="1"/>
    <col min="2828" max="3070" width="9.140625" style="1"/>
    <col min="3071" max="3071" width="7.5703125" style="1" customWidth="1"/>
    <col min="3072" max="3072" width="13.7109375" style="1" customWidth="1"/>
    <col min="3073" max="3073" width="11" style="1" customWidth="1"/>
    <col min="3074" max="3074" width="18.28515625" style="1" customWidth="1"/>
    <col min="3075" max="3075" width="17.140625" style="1" customWidth="1"/>
    <col min="3076" max="3076" width="14.140625" style="1" customWidth="1"/>
    <col min="3077" max="3077" width="12.5703125" style="1" customWidth="1"/>
    <col min="3078" max="3078" width="12" style="1" customWidth="1"/>
    <col min="3079" max="3079" width="13" style="1" customWidth="1"/>
    <col min="3080" max="3080" width="15.85546875" style="1" customWidth="1"/>
    <col min="3081" max="3081" width="15.42578125" style="1" customWidth="1"/>
    <col min="3082" max="3083" width="13.85546875" style="1" bestFit="1" customWidth="1"/>
    <col min="3084" max="3326" width="9.140625" style="1"/>
    <col min="3327" max="3327" width="7.5703125" style="1" customWidth="1"/>
    <col min="3328" max="3328" width="13.7109375" style="1" customWidth="1"/>
    <col min="3329" max="3329" width="11" style="1" customWidth="1"/>
    <col min="3330" max="3330" width="18.28515625" style="1" customWidth="1"/>
    <col min="3331" max="3331" width="17.140625" style="1" customWidth="1"/>
    <col min="3332" max="3332" width="14.140625" style="1" customWidth="1"/>
    <col min="3333" max="3333" width="12.5703125" style="1" customWidth="1"/>
    <col min="3334" max="3334" width="12" style="1" customWidth="1"/>
    <col min="3335" max="3335" width="13" style="1" customWidth="1"/>
    <col min="3336" max="3336" width="15.85546875" style="1" customWidth="1"/>
    <col min="3337" max="3337" width="15.42578125" style="1" customWidth="1"/>
    <col min="3338" max="3339" width="13.85546875" style="1" bestFit="1" customWidth="1"/>
    <col min="3340" max="3582" width="9.140625" style="1"/>
    <col min="3583" max="3583" width="7.5703125" style="1" customWidth="1"/>
    <col min="3584" max="3584" width="13.7109375" style="1" customWidth="1"/>
    <col min="3585" max="3585" width="11" style="1" customWidth="1"/>
    <col min="3586" max="3586" width="18.28515625" style="1" customWidth="1"/>
    <col min="3587" max="3587" width="17.140625" style="1" customWidth="1"/>
    <col min="3588" max="3588" width="14.140625" style="1" customWidth="1"/>
    <col min="3589" max="3589" width="12.5703125" style="1" customWidth="1"/>
    <col min="3590" max="3590" width="12" style="1" customWidth="1"/>
    <col min="3591" max="3591" width="13" style="1" customWidth="1"/>
    <col min="3592" max="3592" width="15.85546875" style="1" customWidth="1"/>
    <col min="3593" max="3593" width="15.42578125" style="1" customWidth="1"/>
    <col min="3594" max="3595" width="13.85546875" style="1" bestFit="1" customWidth="1"/>
    <col min="3596" max="3838" width="9.140625" style="1"/>
    <col min="3839" max="3839" width="7.5703125" style="1" customWidth="1"/>
    <col min="3840" max="3840" width="13.7109375" style="1" customWidth="1"/>
    <col min="3841" max="3841" width="11" style="1" customWidth="1"/>
    <col min="3842" max="3842" width="18.28515625" style="1" customWidth="1"/>
    <col min="3843" max="3843" width="17.140625" style="1" customWidth="1"/>
    <col min="3844" max="3844" width="14.140625" style="1" customWidth="1"/>
    <col min="3845" max="3845" width="12.5703125" style="1" customWidth="1"/>
    <col min="3846" max="3846" width="12" style="1" customWidth="1"/>
    <col min="3847" max="3847" width="13" style="1" customWidth="1"/>
    <col min="3848" max="3848" width="15.85546875" style="1" customWidth="1"/>
    <col min="3849" max="3849" width="15.42578125" style="1" customWidth="1"/>
    <col min="3850" max="3851" width="13.85546875" style="1" bestFit="1" customWidth="1"/>
    <col min="3852" max="4094" width="9.140625" style="1"/>
    <col min="4095" max="4095" width="7.5703125" style="1" customWidth="1"/>
    <col min="4096" max="4096" width="13.7109375" style="1" customWidth="1"/>
    <col min="4097" max="4097" width="11" style="1" customWidth="1"/>
    <col min="4098" max="4098" width="18.28515625" style="1" customWidth="1"/>
    <col min="4099" max="4099" width="17.140625" style="1" customWidth="1"/>
    <col min="4100" max="4100" width="14.140625" style="1" customWidth="1"/>
    <col min="4101" max="4101" width="12.5703125" style="1" customWidth="1"/>
    <col min="4102" max="4102" width="12" style="1" customWidth="1"/>
    <col min="4103" max="4103" width="13" style="1" customWidth="1"/>
    <col min="4104" max="4104" width="15.85546875" style="1" customWidth="1"/>
    <col min="4105" max="4105" width="15.42578125" style="1" customWidth="1"/>
    <col min="4106" max="4107" width="13.85546875" style="1" bestFit="1" customWidth="1"/>
    <col min="4108" max="4350" width="9.140625" style="1"/>
    <col min="4351" max="4351" width="7.5703125" style="1" customWidth="1"/>
    <col min="4352" max="4352" width="13.7109375" style="1" customWidth="1"/>
    <col min="4353" max="4353" width="11" style="1" customWidth="1"/>
    <col min="4354" max="4354" width="18.28515625" style="1" customWidth="1"/>
    <col min="4355" max="4355" width="17.140625" style="1" customWidth="1"/>
    <col min="4356" max="4356" width="14.140625" style="1" customWidth="1"/>
    <col min="4357" max="4357" width="12.5703125" style="1" customWidth="1"/>
    <col min="4358" max="4358" width="12" style="1" customWidth="1"/>
    <col min="4359" max="4359" width="13" style="1" customWidth="1"/>
    <col min="4360" max="4360" width="15.85546875" style="1" customWidth="1"/>
    <col min="4361" max="4361" width="15.42578125" style="1" customWidth="1"/>
    <col min="4362" max="4363" width="13.85546875" style="1" bestFit="1" customWidth="1"/>
    <col min="4364" max="4606" width="9.140625" style="1"/>
    <col min="4607" max="4607" width="7.5703125" style="1" customWidth="1"/>
    <col min="4608" max="4608" width="13.7109375" style="1" customWidth="1"/>
    <col min="4609" max="4609" width="11" style="1" customWidth="1"/>
    <col min="4610" max="4610" width="18.28515625" style="1" customWidth="1"/>
    <col min="4611" max="4611" width="17.140625" style="1" customWidth="1"/>
    <col min="4612" max="4612" width="14.140625" style="1" customWidth="1"/>
    <col min="4613" max="4613" width="12.5703125" style="1" customWidth="1"/>
    <col min="4614" max="4614" width="12" style="1" customWidth="1"/>
    <col min="4615" max="4615" width="13" style="1" customWidth="1"/>
    <col min="4616" max="4616" width="15.85546875" style="1" customWidth="1"/>
    <col min="4617" max="4617" width="15.42578125" style="1" customWidth="1"/>
    <col min="4618" max="4619" width="13.85546875" style="1" bestFit="1" customWidth="1"/>
    <col min="4620" max="4862" width="9.140625" style="1"/>
    <col min="4863" max="4863" width="7.5703125" style="1" customWidth="1"/>
    <col min="4864" max="4864" width="13.7109375" style="1" customWidth="1"/>
    <col min="4865" max="4865" width="11" style="1" customWidth="1"/>
    <col min="4866" max="4866" width="18.28515625" style="1" customWidth="1"/>
    <col min="4867" max="4867" width="17.140625" style="1" customWidth="1"/>
    <col min="4868" max="4868" width="14.140625" style="1" customWidth="1"/>
    <col min="4869" max="4869" width="12.5703125" style="1" customWidth="1"/>
    <col min="4870" max="4870" width="12" style="1" customWidth="1"/>
    <col min="4871" max="4871" width="13" style="1" customWidth="1"/>
    <col min="4872" max="4872" width="15.85546875" style="1" customWidth="1"/>
    <col min="4873" max="4873" width="15.42578125" style="1" customWidth="1"/>
    <col min="4874" max="4875" width="13.85546875" style="1" bestFit="1" customWidth="1"/>
    <col min="4876" max="5118" width="9.140625" style="1"/>
    <col min="5119" max="5119" width="7.5703125" style="1" customWidth="1"/>
    <col min="5120" max="5120" width="13.7109375" style="1" customWidth="1"/>
    <col min="5121" max="5121" width="11" style="1" customWidth="1"/>
    <col min="5122" max="5122" width="18.28515625" style="1" customWidth="1"/>
    <col min="5123" max="5123" width="17.140625" style="1" customWidth="1"/>
    <col min="5124" max="5124" width="14.140625" style="1" customWidth="1"/>
    <col min="5125" max="5125" width="12.5703125" style="1" customWidth="1"/>
    <col min="5126" max="5126" width="12" style="1" customWidth="1"/>
    <col min="5127" max="5127" width="13" style="1" customWidth="1"/>
    <col min="5128" max="5128" width="15.85546875" style="1" customWidth="1"/>
    <col min="5129" max="5129" width="15.42578125" style="1" customWidth="1"/>
    <col min="5130" max="5131" width="13.85546875" style="1" bestFit="1" customWidth="1"/>
    <col min="5132" max="5374" width="9.140625" style="1"/>
    <col min="5375" max="5375" width="7.5703125" style="1" customWidth="1"/>
    <col min="5376" max="5376" width="13.7109375" style="1" customWidth="1"/>
    <col min="5377" max="5377" width="11" style="1" customWidth="1"/>
    <col min="5378" max="5378" width="18.28515625" style="1" customWidth="1"/>
    <col min="5379" max="5379" width="17.140625" style="1" customWidth="1"/>
    <col min="5380" max="5380" width="14.140625" style="1" customWidth="1"/>
    <col min="5381" max="5381" width="12.5703125" style="1" customWidth="1"/>
    <col min="5382" max="5382" width="12" style="1" customWidth="1"/>
    <col min="5383" max="5383" width="13" style="1" customWidth="1"/>
    <col min="5384" max="5384" width="15.85546875" style="1" customWidth="1"/>
    <col min="5385" max="5385" width="15.42578125" style="1" customWidth="1"/>
    <col min="5386" max="5387" width="13.85546875" style="1" bestFit="1" customWidth="1"/>
    <col min="5388" max="5630" width="9.140625" style="1"/>
    <col min="5631" max="5631" width="7.5703125" style="1" customWidth="1"/>
    <col min="5632" max="5632" width="13.7109375" style="1" customWidth="1"/>
    <col min="5633" max="5633" width="11" style="1" customWidth="1"/>
    <col min="5634" max="5634" width="18.28515625" style="1" customWidth="1"/>
    <col min="5635" max="5635" width="17.140625" style="1" customWidth="1"/>
    <col min="5636" max="5636" width="14.140625" style="1" customWidth="1"/>
    <col min="5637" max="5637" width="12.5703125" style="1" customWidth="1"/>
    <col min="5638" max="5638" width="12" style="1" customWidth="1"/>
    <col min="5639" max="5639" width="13" style="1" customWidth="1"/>
    <col min="5640" max="5640" width="15.85546875" style="1" customWidth="1"/>
    <col min="5641" max="5641" width="15.42578125" style="1" customWidth="1"/>
    <col min="5642" max="5643" width="13.85546875" style="1" bestFit="1" customWidth="1"/>
    <col min="5644" max="5886" width="9.140625" style="1"/>
    <col min="5887" max="5887" width="7.5703125" style="1" customWidth="1"/>
    <col min="5888" max="5888" width="13.7109375" style="1" customWidth="1"/>
    <col min="5889" max="5889" width="11" style="1" customWidth="1"/>
    <col min="5890" max="5890" width="18.28515625" style="1" customWidth="1"/>
    <col min="5891" max="5891" width="17.140625" style="1" customWidth="1"/>
    <col min="5892" max="5892" width="14.140625" style="1" customWidth="1"/>
    <col min="5893" max="5893" width="12.5703125" style="1" customWidth="1"/>
    <col min="5894" max="5894" width="12" style="1" customWidth="1"/>
    <col min="5895" max="5895" width="13" style="1" customWidth="1"/>
    <col min="5896" max="5896" width="15.85546875" style="1" customWidth="1"/>
    <col min="5897" max="5897" width="15.42578125" style="1" customWidth="1"/>
    <col min="5898" max="5899" width="13.85546875" style="1" bestFit="1" customWidth="1"/>
    <col min="5900" max="6142" width="9.140625" style="1"/>
    <col min="6143" max="6143" width="7.5703125" style="1" customWidth="1"/>
    <col min="6144" max="6144" width="13.7109375" style="1" customWidth="1"/>
    <col min="6145" max="6145" width="11" style="1" customWidth="1"/>
    <col min="6146" max="6146" width="18.28515625" style="1" customWidth="1"/>
    <col min="6147" max="6147" width="17.140625" style="1" customWidth="1"/>
    <col min="6148" max="6148" width="14.140625" style="1" customWidth="1"/>
    <col min="6149" max="6149" width="12.5703125" style="1" customWidth="1"/>
    <col min="6150" max="6150" width="12" style="1" customWidth="1"/>
    <col min="6151" max="6151" width="13" style="1" customWidth="1"/>
    <col min="6152" max="6152" width="15.85546875" style="1" customWidth="1"/>
    <col min="6153" max="6153" width="15.42578125" style="1" customWidth="1"/>
    <col min="6154" max="6155" width="13.85546875" style="1" bestFit="1" customWidth="1"/>
    <col min="6156" max="6398" width="9.140625" style="1"/>
    <col min="6399" max="6399" width="7.5703125" style="1" customWidth="1"/>
    <col min="6400" max="6400" width="13.7109375" style="1" customWidth="1"/>
    <col min="6401" max="6401" width="11" style="1" customWidth="1"/>
    <col min="6402" max="6402" width="18.28515625" style="1" customWidth="1"/>
    <col min="6403" max="6403" width="17.140625" style="1" customWidth="1"/>
    <col min="6404" max="6404" width="14.140625" style="1" customWidth="1"/>
    <col min="6405" max="6405" width="12.5703125" style="1" customWidth="1"/>
    <col min="6406" max="6406" width="12" style="1" customWidth="1"/>
    <col min="6407" max="6407" width="13" style="1" customWidth="1"/>
    <col min="6408" max="6408" width="15.85546875" style="1" customWidth="1"/>
    <col min="6409" max="6409" width="15.42578125" style="1" customWidth="1"/>
    <col min="6410" max="6411" width="13.85546875" style="1" bestFit="1" customWidth="1"/>
    <col min="6412" max="6654" width="9.140625" style="1"/>
    <col min="6655" max="6655" width="7.5703125" style="1" customWidth="1"/>
    <col min="6656" max="6656" width="13.7109375" style="1" customWidth="1"/>
    <col min="6657" max="6657" width="11" style="1" customWidth="1"/>
    <col min="6658" max="6658" width="18.28515625" style="1" customWidth="1"/>
    <col min="6659" max="6659" width="17.140625" style="1" customWidth="1"/>
    <col min="6660" max="6660" width="14.140625" style="1" customWidth="1"/>
    <col min="6661" max="6661" width="12.5703125" style="1" customWidth="1"/>
    <col min="6662" max="6662" width="12" style="1" customWidth="1"/>
    <col min="6663" max="6663" width="13" style="1" customWidth="1"/>
    <col min="6664" max="6664" width="15.85546875" style="1" customWidth="1"/>
    <col min="6665" max="6665" width="15.42578125" style="1" customWidth="1"/>
    <col min="6666" max="6667" width="13.85546875" style="1" bestFit="1" customWidth="1"/>
    <col min="6668" max="6910" width="9.140625" style="1"/>
    <col min="6911" max="6911" width="7.5703125" style="1" customWidth="1"/>
    <col min="6912" max="6912" width="13.7109375" style="1" customWidth="1"/>
    <col min="6913" max="6913" width="11" style="1" customWidth="1"/>
    <col min="6914" max="6914" width="18.28515625" style="1" customWidth="1"/>
    <col min="6915" max="6915" width="17.140625" style="1" customWidth="1"/>
    <col min="6916" max="6916" width="14.140625" style="1" customWidth="1"/>
    <col min="6917" max="6917" width="12.5703125" style="1" customWidth="1"/>
    <col min="6918" max="6918" width="12" style="1" customWidth="1"/>
    <col min="6919" max="6919" width="13" style="1" customWidth="1"/>
    <col min="6920" max="6920" width="15.85546875" style="1" customWidth="1"/>
    <col min="6921" max="6921" width="15.42578125" style="1" customWidth="1"/>
    <col min="6922" max="6923" width="13.85546875" style="1" bestFit="1" customWidth="1"/>
    <col min="6924" max="7166" width="9.140625" style="1"/>
    <col min="7167" max="7167" width="7.5703125" style="1" customWidth="1"/>
    <col min="7168" max="7168" width="13.7109375" style="1" customWidth="1"/>
    <col min="7169" max="7169" width="11" style="1" customWidth="1"/>
    <col min="7170" max="7170" width="18.28515625" style="1" customWidth="1"/>
    <col min="7171" max="7171" width="17.140625" style="1" customWidth="1"/>
    <col min="7172" max="7172" width="14.140625" style="1" customWidth="1"/>
    <col min="7173" max="7173" width="12.5703125" style="1" customWidth="1"/>
    <col min="7174" max="7174" width="12" style="1" customWidth="1"/>
    <col min="7175" max="7175" width="13" style="1" customWidth="1"/>
    <col min="7176" max="7176" width="15.85546875" style="1" customWidth="1"/>
    <col min="7177" max="7177" width="15.42578125" style="1" customWidth="1"/>
    <col min="7178" max="7179" width="13.85546875" style="1" bestFit="1" customWidth="1"/>
    <col min="7180" max="7422" width="9.140625" style="1"/>
    <col min="7423" max="7423" width="7.5703125" style="1" customWidth="1"/>
    <col min="7424" max="7424" width="13.7109375" style="1" customWidth="1"/>
    <col min="7425" max="7425" width="11" style="1" customWidth="1"/>
    <col min="7426" max="7426" width="18.28515625" style="1" customWidth="1"/>
    <col min="7427" max="7427" width="17.140625" style="1" customWidth="1"/>
    <col min="7428" max="7428" width="14.140625" style="1" customWidth="1"/>
    <col min="7429" max="7429" width="12.5703125" style="1" customWidth="1"/>
    <col min="7430" max="7430" width="12" style="1" customWidth="1"/>
    <col min="7431" max="7431" width="13" style="1" customWidth="1"/>
    <col min="7432" max="7432" width="15.85546875" style="1" customWidth="1"/>
    <col min="7433" max="7433" width="15.42578125" style="1" customWidth="1"/>
    <col min="7434" max="7435" width="13.85546875" style="1" bestFit="1" customWidth="1"/>
    <col min="7436" max="7678" width="9.140625" style="1"/>
    <col min="7679" max="7679" width="7.5703125" style="1" customWidth="1"/>
    <col min="7680" max="7680" width="13.7109375" style="1" customWidth="1"/>
    <col min="7681" max="7681" width="11" style="1" customWidth="1"/>
    <col min="7682" max="7682" width="18.28515625" style="1" customWidth="1"/>
    <col min="7683" max="7683" width="17.140625" style="1" customWidth="1"/>
    <col min="7684" max="7684" width="14.140625" style="1" customWidth="1"/>
    <col min="7685" max="7685" width="12.5703125" style="1" customWidth="1"/>
    <col min="7686" max="7686" width="12" style="1" customWidth="1"/>
    <col min="7687" max="7687" width="13" style="1" customWidth="1"/>
    <col min="7688" max="7688" width="15.85546875" style="1" customWidth="1"/>
    <col min="7689" max="7689" width="15.42578125" style="1" customWidth="1"/>
    <col min="7690" max="7691" width="13.85546875" style="1" bestFit="1" customWidth="1"/>
    <col min="7692" max="7934" width="9.140625" style="1"/>
    <col min="7935" max="7935" width="7.5703125" style="1" customWidth="1"/>
    <col min="7936" max="7936" width="13.7109375" style="1" customWidth="1"/>
    <col min="7937" max="7937" width="11" style="1" customWidth="1"/>
    <col min="7938" max="7938" width="18.28515625" style="1" customWidth="1"/>
    <col min="7939" max="7939" width="17.140625" style="1" customWidth="1"/>
    <col min="7940" max="7940" width="14.140625" style="1" customWidth="1"/>
    <col min="7941" max="7941" width="12.5703125" style="1" customWidth="1"/>
    <col min="7942" max="7942" width="12" style="1" customWidth="1"/>
    <col min="7943" max="7943" width="13" style="1" customWidth="1"/>
    <col min="7944" max="7944" width="15.85546875" style="1" customWidth="1"/>
    <col min="7945" max="7945" width="15.42578125" style="1" customWidth="1"/>
    <col min="7946" max="7947" width="13.85546875" style="1" bestFit="1" customWidth="1"/>
    <col min="7948" max="8190" width="9.140625" style="1"/>
    <col min="8191" max="8191" width="7.5703125" style="1" customWidth="1"/>
    <col min="8192" max="8192" width="13.7109375" style="1" customWidth="1"/>
    <col min="8193" max="8193" width="11" style="1" customWidth="1"/>
    <col min="8194" max="8194" width="18.28515625" style="1" customWidth="1"/>
    <col min="8195" max="8195" width="17.140625" style="1" customWidth="1"/>
    <col min="8196" max="8196" width="14.140625" style="1" customWidth="1"/>
    <col min="8197" max="8197" width="12.5703125" style="1" customWidth="1"/>
    <col min="8198" max="8198" width="12" style="1" customWidth="1"/>
    <col min="8199" max="8199" width="13" style="1" customWidth="1"/>
    <col min="8200" max="8200" width="15.85546875" style="1" customWidth="1"/>
    <col min="8201" max="8201" width="15.42578125" style="1" customWidth="1"/>
    <col min="8202" max="8203" width="13.85546875" style="1" bestFit="1" customWidth="1"/>
    <col min="8204" max="8446" width="9.140625" style="1"/>
    <col min="8447" max="8447" width="7.5703125" style="1" customWidth="1"/>
    <col min="8448" max="8448" width="13.7109375" style="1" customWidth="1"/>
    <col min="8449" max="8449" width="11" style="1" customWidth="1"/>
    <col min="8450" max="8450" width="18.28515625" style="1" customWidth="1"/>
    <col min="8451" max="8451" width="17.140625" style="1" customWidth="1"/>
    <col min="8452" max="8452" width="14.140625" style="1" customWidth="1"/>
    <col min="8453" max="8453" width="12.5703125" style="1" customWidth="1"/>
    <col min="8454" max="8454" width="12" style="1" customWidth="1"/>
    <col min="8455" max="8455" width="13" style="1" customWidth="1"/>
    <col min="8456" max="8456" width="15.85546875" style="1" customWidth="1"/>
    <col min="8457" max="8457" width="15.42578125" style="1" customWidth="1"/>
    <col min="8458" max="8459" width="13.85546875" style="1" bestFit="1" customWidth="1"/>
    <col min="8460" max="8702" width="9.140625" style="1"/>
    <col min="8703" max="8703" width="7.5703125" style="1" customWidth="1"/>
    <col min="8704" max="8704" width="13.7109375" style="1" customWidth="1"/>
    <col min="8705" max="8705" width="11" style="1" customWidth="1"/>
    <col min="8706" max="8706" width="18.28515625" style="1" customWidth="1"/>
    <col min="8707" max="8707" width="17.140625" style="1" customWidth="1"/>
    <col min="8708" max="8708" width="14.140625" style="1" customWidth="1"/>
    <col min="8709" max="8709" width="12.5703125" style="1" customWidth="1"/>
    <col min="8710" max="8710" width="12" style="1" customWidth="1"/>
    <col min="8711" max="8711" width="13" style="1" customWidth="1"/>
    <col min="8712" max="8712" width="15.85546875" style="1" customWidth="1"/>
    <col min="8713" max="8713" width="15.42578125" style="1" customWidth="1"/>
    <col min="8714" max="8715" width="13.85546875" style="1" bestFit="1" customWidth="1"/>
    <col min="8716" max="8958" width="9.140625" style="1"/>
    <col min="8959" max="8959" width="7.5703125" style="1" customWidth="1"/>
    <col min="8960" max="8960" width="13.7109375" style="1" customWidth="1"/>
    <col min="8961" max="8961" width="11" style="1" customWidth="1"/>
    <col min="8962" max="8962" width="18.28515625" style="1" customWidth="1"/>
    <col min="8963" max="8963" width="17.140625" style="1" customWidth="1"/>
    <col min="8964" max="8964" width="14.140625" style="1" customWidth="1"/>
    <col min="8965" max="8965" width="12.5703125" style="1" customWidth="1"/>
    <col min="8966" max="8966" width="12" style="1" customWidth="1"/>
    <col min="8967" max="8967" width="13" style="1" customWidth="1"/>
    <col min="8968" max="8968" width="15.85546875" style="1" customWidth="1"/>
    <col min="8969" max="8969" width="15.42578125" style="1" customWidth="1"/>
    <col min="8970" max="8971" width="13.85546875" style="1" bestFit="1" customWidth="1"/>
    <col min="8972" max="9214" width="9.140625" style="1"/>
    <col min="9215" max="9215" width="7.5703125" style="1" customWidth="1"/>
    <col min="9216" max="9216" width="13.7109375" style="1" customWidth="1"/>
    <col min="9217" max="9217" width="11" style="1" customWidth="1"/>
    <col min="9218" max="9218" width="18.28515625" style="1" customWidth="1"/>
    <col min="9219" max="9219" width="17.140625" style="1" customWidth="1"/>
    <col min="9220" max="9220" width="14.140625" style="1" customWidth="1"/>
    <col min="9221" max="9221" width="12.5703125" style="1" customWidth="1"/>
    <col min="9222" max="9222" width="12" style="1" customWidth="1"/>
    <col min="9223" max="9223" width="13" style="1" customWidth="1"/>
    <col min="9224" max="9224" width="15.85546875" style="1" customWidth="1"/>
    <col min="9225" max="9225" width="15.42578125" style="1" customWidth="1"/>
    <col min="9226" max="9227" width="13.85546875" style="1" bestFit="1" customWidth="1"/>
    <col min="9228" max="9470" width="9.140625" style="1"/>
    <col min="9471" max="9471" width="7.5703125" style="1" customWidth="1"/>
    <col min="9472" max="9472" width="13.7109375" style="1" customWidth="1"/>
    <col min="9473" max="9473" width="11" style="1" customWidth="1"/>
    <col min="9474" max="9474" width="18.28515625" style="1" customWidth="1"/>
    <col min="9475" max="9475" width="17.140625" style="1" customWidth="1"/>
    <col min="9476" max="9476" width="14.140625" style="1" customWidth="1"/>
    <col min="9477" max="9477" width="12.5703125" style="1" customWidth="1"/>
    <col min="9478" max="9478" width="12" style="1" customWidth="1"/>
    <col min="9479" max="9479" width="13" style="1" customWidth="1"/>
    <col min="9480" max="9480" width="15.85546875" style="1" customWidth="1"/>
    <col min="9481" max="9481" width="15.42578125" style="1" customWidth="1"/>
    <col min="9482" max="9483" width="13.85546875" style="1" bestFit="1" customWidth="1"/>
    <col min="9484" max="9726" width="9.140625" style="1"/>
    <col min="9727" max="9727" width="7.5703125" style="1" customWidth="1"/>
    <col min="9728" max="9728" width="13.7109375" style="1" customWidth="1"/>
    <col min="9729" max="9729" width="11" style="1" customWidth="1"/>
    <col min="9730" max="9730" width="18.28515625" style="1" customWidth="1"/>
    <col min="9731" max="9731" width="17.140625" style="1" customWidth="1"/>
    <col min="9732" max="9732" width="14.140625" style="1" customWidth="1"/>
    <col min="9733" max="9733" width="12.5703125" style="1" customWidth="1"/>
    <col min="9734" max="9734" width="12" style="1" customWidth="1"/>
    <col min="9735" max="9735" width="13" style="1" customWidth="1"/>
    <col min="9736" max="9736" width="15.85546875" style="1" customWidth="1"/>
    <col min="9737" max="9737" width="15.42578125" style="1" customWidth="1"/>
    <col min="9738" max="9739" width="13.85546875" style="1" bestFit="1" customWidth="1"/>
    <col min="9740" max="9982" width="9.140625" style="1"/>
    <col min="9983" max="9983" width="7.5703125" style="1" customWidth="1"/>
    <col min="9984" max="9984" width="13.7109375" style="1" customWidth="1"/>
    <col min="9985" max="9985" width="11" style="1" customWidth="1"/>
    <col min="9986" max="9986" width="18.28515625" style="1" customWidth="1"/>
    <col min="9987" max="9987" width="17.140625" style="1" customWidth="1"/>
    <col min="9988" max="9988" width="14.140625" style="1" customWidth="1"/>
    <col min="9989" max="9989" width="12.5703125" style="1" customWidth="1"/>
    <col min="9990" max="9990" width="12" style="1" customWidth="1"/>
    <col min="9991" max="9991" width="13" style="1" customWidth="1"/>
    <col min="9992" max="9992" width="15.85546875" style="1" customWidth="1"/>
    <col min="9993" max="9993" width="15.42578125" style="1" customWidth="1"/>
    <col min="9994" max="9995" width="13.85546875" style="1" bestFit="1" customWidth="1"/>
    <col min="9996" max="10238" width="9.140625" style="1"/>
    <col min="10239" max="10239" width="7.5703125" style="1" customWidth="1"/>
    <col min="10240" max="10240" width="13.7109375" style="1" customWidth="1"/>
    <col min="10241" max="10241" width="11" style="1" customWidth="1"/>
    <col min="10242" max="10242" width="18.28515625" style="1" customWidth="1"/>
    <col min="10243" max="10243" width="17.140625" style="1" customWidth="1"/>
    <col min="10244" max="10244" width="14.140625" style="1" customWidth="1"/>
    <col min="10245" max="10245" width="12.5703125" style="1" customWidth="1"/>
    <col min="10246" max="10246" width="12" style="1" customWidth="1"/>
    <col min="10247" max="10247" width="13" style="1" customWidth="1"/>
    <col min="10248" max="10248" width="15.85546875" style="1" customWidth="1"/>
    <col min="10249" max="10249" width="15.42578125" style="1" customWidth="1"/>
    <col min="10250" max="10251" width="13.85546875" style="1" bestFit="1" customWidth="1"/>
    <col min="10252" max="10494" width="9.140625" style="1"/>
    <col min="10495" max="10495" width="7.5703125" style="1" customWidth="1"/>
    <col min="10496" max="10496" width="13.7109375" style="1" customWidth="1"/>
    <col min="10497" max="10497" width="11" style="1" customWidth="1"/>
    <col min="10498" max="10498" width="18.28515625" style="1" customWidth="1"/>
    <col min="10499" max="10499" width="17.140625" style="1" customWidth="1"/>
    <col min="10500" max="10500" width="14.140625" style="1" customWidth="1"/>
    <col min="10501" max="10501" width="12.5703125" style="1" customWidth="1"/>
    <col min="10502" max="10502" width="12" style="1" customWidth="1"/>
    <col min="10503" max="10503" width="13" style="1" customWidth="1"/>
    <col min="10504" max="10504" width="15.85546875" style="1" customWidth="1"/>
    <col min="10505" max="10505" width="15.42578125" style="1" customWidth="1"/>
    <col min="10506" max="10507" width="13.85546875" style="1" bestFit="1" customWidth="1"/>
    <col min="10508" max="10750" width="9.140625" style="1"/>
    <col min="10751" max="10751" width="7.5703125" style="1" customWidth="1"/>
    <col min="10752" max="10752" width="13.7109375" style="1" customWidth="1"/>
    <col min="10753" max="10753" width="11" style="1" customWidth="1"/>
    <col min="10754" max="10754" width="18.28515625" style="1" customWidth="1"/>
    <col min="10755" max="10755" width="17.140625" style="1" customWidth="1"/>
    <col min="10756" max="10756" width="14.140625" style="1" customWidth="1"/>
    <col min="10757" max="10757" width="12.5703125" style="1" customWidth="1"/>
    <col min="10758" max="10758" width="12" style="1" customWidth="1"/>
    <col min="10759" max="10759" width="13" style="1" customWidth="1"/>
    <col min="10760" max="10760" width="15.85546875" style="1" customWidth="1"/>
    <col min="10761" max="10761" width="15.42578125" style="1" customWidth="1"/>
    <col min="10762" max="10763" width="13.85546875" style="1" bestFit="1" customWidth="1"/>
    <col min="10764" max="11006" width="9.140625" style="1"/>
    <col min="11007" max="11007" width="7.5703125" style="1" customWidth="1"/>
    <col min="11008" max="11008" width="13.7109375" style="1" customWidth="1"/>
    <col min="11009" max="11009" width="11" style="1" customWidth="1"/>
    <col min="11010" max="11010" width="18.28515625" style="1" customWidth="1"/>
    <col min="11011" max="11011" width="17.140625" style="1" customWidth="1"/>
    <col min="11012" max="11012" width="14.140625" style="1" customWidth="1"/>
    <col min="11013" max="11013" width="12.5703125" style="1" customWidth="1"/>
    <col min="11014" max="11014" width="12" style="1" customWidth="1"/>
    <col min="11015" max="11015" width="13" style="1" customWidth="1"/>
    <col min="11016" max="11016" width="15.85546875" style="1" customWidth="1"/>
    <col min="11017" max="11017" width="15.42578125" style="1" customWidth="1"/>
    <col min="11018" max="11019" width="13.85546875" style="1" bestFit="1" customWidth="1"/>
    <col min="11020" max="11262" width="9.140625" style="1"/>
    <col min="11263" max="11263" width="7.5703125" style="1" customWidth="1"/>
    <col min="11264" max="11264" width="13.7109375" style="1" customWidth="1"/>
    <col min="11265" max="11265" width="11" style="1" customWidth="1"/>
    <col min="11266" max="11266" width="18.28515625" style="1" customWidth="1"/>
    <col min="11267" max="11267" width="17.140625" style="1" customWidth="1"/>
    <col min="11268" max="11268" width="14.140625" style="1" customWidth="1"/>
    <col min="11269" max="11269" width="12.5703125" style="1" customWidth="1"/>
    <col min="11270" max="11270" width="12" style="1" customWidth="1"/>
    <col min="11271" max="11271" width="13" style="1" customWidth="1"/>
    <col min="11272" max="11272" width="15.85546875" style="1" customWidth="1"/>
    <col min="11273" max="11273" width="15.42578125" style="1" customWidth="1"/>
    <col min="11274" max="11275" width="13.85546875" style="1" bestFit="1" customWidth="1"/>
    <col min="11276" max="11518" width="9.140625" style="1"/>
    <col min="11519" max="11519" width="7.5703125" style="1" customWidth="1"/>
    <col min="11520" max="11520" width="13.7109375" style="1" customWidth="1"/>
    <col min="11521" max="11521" width="11" style="1" customWidth="1"/>
    <col min="11522" max="11522" width="18.28515625" style="1" customWidth="1"/>
    <col min="11523" max="11523" width="17.140625" style="1" customWidth="1"/>
    <col min="11524" max="11524" width="14.140625" style="1" customWidth="1"/>
    <col min="11525" max="11525" width="12.5703125" style="1" customWidth="1"/>
    <col min="11526" max="11526" width="12" style="1" customWidth="1"/>
    <col min="11527" max="11527" width="13" style="1" customWidth="1"/>
    <col min="11528" max="11528" width="15.85546875" style="1" customWidth="1"/>
    <col min="11529" max="11529" width="15.42578125" style="1" customWidth="1"/>
    <col min="11530" max="11531" width="13.85546875" style="1" bestFit="1" customWidth="1"/>
    <col min="11532" max="11774" width="9.140625" style="1"/>
    <col min="11775" max="11775" width="7.5703125" style="1" customWidth="1"/>
    <col min="11776" max="11776" width="13.7109375" style="1" customWidth="1"/>
    <col min="11777" max="11777" width="11" style="1" customWidth="1"/>
    <col min="11778" max="11778" width="18.28515625" style="1" customWidth="1"/>
    <col min="11779" max="11779" width="17.140625" style="1" customWidth="1"/>
    <col min="11780" max="11780" width="14.140625" style="1" customWidth="1"/>
    <col min="11781" max="11781" width="12.5703125" style="1" customWidth="1"/>
    <col min="11782" max="11782" width="12" style="1" customWidth="1"/>
    <col min="11783" max="11783" width="13" style="1" customWidth="1"/>
    <col min="11784" max="11784" width="15.85546875" style="1" customWidth="1"/>
    <col min="11785" max="11785" width="15.42578125" style="1" customWidth="1"/>
    <col min="11786" max="11787" width="13.85546875" style="1" bestFit="1" customWidth="1"/>
    <col min="11788" max="12030" width="9.140625" style="1"/>
    <col min="12031" max="12031" width="7.5703125" style="1" customWidth="1"/>
    <col min="12032" max="12032" width="13.7109375" style="1" customWidth="1"/>
    <col min="12033" max="12033" width="11" style="1" customWidth="1"/>
    <col min="12034" max="12034" width="18.28515625" style="1" customWidth="1"/>
    <col min="12035" max="12035" width="17.140625" style="1" customWidth="1"/>
    <col min="12036" max="12036" width="14.140625" style="1" customWidth="1"/>
    <col min="12037" max="12037" width="12.5703125" style="1" customWidth="1"/>
    <col min="12038" max="12038" width="12" style="1" customWidth="1"/>
    <col min="12039" max="12039" width="13" style="1" customWidth="1"/>
    <col min="12040" max="12040" width="15.85546875" style="1" customWidth="1"/>
    <col min="12041" max="12041" width="15.42578125" style="1" customWidth="1"/>
    <col min="12042" max="12043" width="13.85546875" style="1" bestFit="1" customWidth="1"/>
    <col min="12044" max="12286" width="9.140625" style="1"/>
    <col min="12287" max="12287" width="7.5703125" style="1" customWidth="1"/>
    <col min="12288" max="12288" width="13.7109375" style="1" customWidth="1"/>
    <col min="12289" max="12289" width="11" style="1" customWidth="1"/>
    <col min="12290" max="12290" width="18.28515625" style="1" customWidth="1"/>
    <col min="12291" max="12291" width="17.140625" style="1" customWidth="1"/>
    <col min="12292" max="12292" width="14.140625" style="1" customWidth="1"/>
    <col min="12293" max="12293" width="12.5703125" style="1" customWidth="1"/>
    <col min="12294" max="12294" width="12" style="1" customWidth="1"/>
    <col min="12295" max="12295" width="13" style="1" customWidth="1"/>
    <col min="12296" max="12296" width="15.85546875" style="1" customWidth="1"/>
    <col min="12297" max="12297" width="15.42578125" style="1" customWidth="1"/>
    <col min="12298" max="12299" width="13.85546875" style="1" bestFit="1" customWidth="1"/>
    <col min="12300" max="12542" width="9.140625" style="1"/>
    <col min="12543" max="12543" width="7.5703125" style="1" customWidth="1"/>
    <col min="12544" max="12544" width="13.7109375" style="1" customWidth="1"/>
    <col min="12545" max="12545" width="11" style="1" customWidth="1"/>
    <col min="12546" max="12546" width="18.28515625" style="1" customWidth="1"/>
    <col min="12547" max="12547" width="17.140625" style="1" customWidth="1"/>
    <col min="12548" max="12548" width="14.140625" style="1" customWidth="1"/>
    <col min="12549" max="12549" width="12.5703125" style="1" customWidth="1"/>
    <col min="12550" max="12550" width="12" style="1" customWidth="1"/>
    <col min="12551" max="12551" width="13" style="1" customWidth="1"/>
    <col min="12552" max="12552" width="15.85546875" style="1" customWidth="1"/>
    <col min="12553" max="12553" width="15.42578125" style="1" customWidth="1"/>
    <col min="12554" max="12555" width="13.85546875" style="1" bestFit="1" customWidth="1"/>
    <col min="12556" max="12798" width="9.140625" style="1"/>
    <col min="12799" max="12799" width="7.5703125" style="1" customWidth="1"/>
    <col min="12800" max="12800" width="13.7109375" style="1" customWidth="1"/>
    <col min="12801" max="12801" width="11" style="1" customWidth="1"/>
    <col min="12802" max="12802" width="18.28515625" style="1" customWidth="1"/>
    <col min="12803" max="12803" width="17.140625" style="1" customWidth="1"/>
    <col min="12804" max="12804" width="14.140625" style="1" customWidth="1"/>
    <col min="12805" max="12805" width="12.5703125" style="1" customWidth="1"/>
    <col min="12806" max="12806" width="12" style="1" customWidth="1"/>
    <col min="12807" max="12807" width="13" style="1" customWidth="1"/>
    <col min="12808" max="12808" width="15.85546875" style="1" customWidth="1"/>
    <col min="12809" max="12809" width="15.42578125" style="1" customWidth="1"/>
    <col min="12810" max="12811" width="13.85546875" style="1" bestFit="1" customWidth="1"/>
    <col min="12812" max="13054" width="9.140625" style="1"/>
    <col min="13055" max="13055" width="7.5703125" style="1" customWidth="1"/>
    <col min="13056" max="13056" width="13.7109375" style="1" customWidth="1"/>
    <col min="13057" max="13057" width="11" style="1" customWidth="1"/>
    <col min="13058" max="13058" width="18.28515625" style="1" customWidth="1"/>
    <col min="13059" max="13059" width="17.140625" style="1" customWidth="1"/>
    <col min="13060" max="13060" width="14.140625" style="1" customWidth="1"/>
    <col min="13061" max="13061" width="12.5703125" style="1" customWidth="1"/>
    <col min="13062" max="13062" width="12" style="1" customWidth="1"/>
    <col min="13063" max="13063" width="13" style="1" customWidth="1"/>
    <col min="13064" max="13064" width="15.85546875" style="1" customWidth="1"/>
    <col min="13065" max="13065" width="15.42578125" style="1" customWidth="1"/>
    <col min="13066" max="13067" width="13.85546875" style="1" bestFit="1" customWidth="1"/>
    <col min="13068" max="13310" width="9.140625" style="1"/>
    <col min="13311" max="13311" width="7.5703125" style="1" customWidth="1"/>
    <col min="13312" max="13312" width="13.7109375" style="1" customWidth="1"/>
    <col min="13313" max="13313" width="11" style="1" customWidth="1"/>
    <col min="13314" max="13314" width="18.28515625" style="1" customWidth="1"/>
    <col min="13315" max="13315" width="17.140625" style="1" customWidth="1"/>
    <col min="13316" max="13316" width="14.140625" style="1" customWidth="1"/>
    <col min="13317" max="13317" width="12.5703125" style="1" customWidth="1"/>
    <col min="13318" max="13318" width="12" style="1" customWidth="1"/>
    <col min="13319" max="13319" width="13" style="1" customWidth="1"/>
    <col min="13320" max="13320" width="15.85546875" style="1" customWidth="1"/>
    <col min="13321" max="13321" width="15.42578125" style="1" customWidth="1"/>
    <col min="13322" max="13323" width="13.85546875" style="1" bestFit="1" customWidth="1"/>
    <col min="13324" max="13566" width="9.140625" style="1"/>
    <col min="13567" max="13567" width="7.5703125" style="1" customWidth="1"/>
    <col min="13568" max="13568" width="13.7109375" style="1" customWidth="1"/>
    <col min="13569" max="13569" width="11" style="1" customWidth="1"/>
    <col min="13570" max="13570" width="18.28515625" style="1" customWidth="1"/>
    <col min="13571" max="13571" width="17.140625" style="1" customWidth="1"/>
    <col min="13572" max="13572" width="14.140625" style="1" customWidth="1"/>
    <col min="13573" max="13573" width="12.5703125" style="1" customWidth="1"/>
    <col min="13574" max="13574" width="12" style="1" customWidth="1"/>
    <col min="13575" max="13575" width="13" style="1" customWidth="1"/>
    <col min="13576" max="13576" width="15.85546875" style="1" customWidth="1"/>
    <col min="13577" max="13577" width="15.42578125" style="1" customWidth="1"/>
    <col min="13578" max="13579" width="13.85546875" style="1" bestFit="1" customWidth="1"/>
    <col min="13580" max="13822" width="9.140625" style="1"/>
    <col min="13823" max="13823" width="7.5703125" style="1" customWidth="1"/>
    <col min="13824" max="13824" width="13.7109375" style="1" customWidth="1"/>
    <col min="13825" max="13825" width="11" style="1" customWidth="1"/>
    <col min="13826" max="13826" width="18.28515625" style="1" customWidth="1"/>
    <col min="13827" max="13827" width="17.140625" style="1" customWidth="1"/>
    <col min="13828" max="13828" width="14.140625" style="1" customWidth="1"/>
    <col min="13829" max="13829" width="12.5703125" style="1" customWidth="1"/>
    <col min="13830" max="13830" width="12" style="1" customWidth="1"/>
    <col min="13831" max="13831" width="13" style="1" customWidth="1"/>
    <col min="13832" max="13832" width="15.85546875" style="1" customWidth="1"/>
    <col min="13833" max="13833" width="15.42578125" style="1" customWidth="1"/>
    <col min="13834" max="13835" width="13.85546875" style="1" bestFit="1" customWidth="1"/>
    <col min="13836" max="14078" width="9.140625" style="1"/>
    <col min="14079" max="14079" width="7.5703125" style="1" customWidth="1"/>
    <col min="14080" max="14080" width="13.7109375" style="1" customWidth="1"/>
    <col min="14081" max="14081" width="11" style="1" customWidth="1"/>
    <col min="14082" max="14082" width="18.28515625" style="1" customWidth="1"/>
    <col min="14083" max="14083" width="17.140625" style="1" customWidth="1"/>
    <col min="14084" max="14084" width="14.140625" style="1" customWidth="1"/>
    <col min="14085" max="14085" width="12.5703125" style="1" customWidth="1"/>
    <col min="14086" max="14086" width="12" style="1" customWidth="1"/>
    <col min="14087" max="14087" width="13" style="1" customWidth="1"/>
    <col min="14088" max="14088" width="15.85546875" style="1" customWidth="1"/>
    <col min="14089" max="14089" width="15.42578125" style="1" customWidth="1"/>
    <col min="14090" max="14091" width="13.85546875" style="1" bestFit="1" customWidth="1"/>
    <col min="14092" max="14334" width="9.140625" style="1"/>
    <col min="14335" max="14335" width="7.5703125" style="1" customWidth="1"/>
    <col min="14336" max="14336" width="13.7109375" style="1" customWidth="1"/>
    <col min="14337" max="14337" width="11" style="1" customWidth="1"/>
    <col min="14338" max="14338" width="18.28515625" style="1" customWidth="1"/>
    <col min="14339" max="14339" width="17.140625" style="1" customWidth="1"/>
    <col min="14340" max="14340" width="14.140625" style="1" customWidth="1"/>
    <col min="14341" max="14341" width="12.5703125" style="1" customWidth="1"/>
    <col min="14342" max="14342" width="12" style="1" customWidth="1"/>
    <col min="14343" max="14343" width="13" style="1" customWidth="1"/>
    <col min="14344" max="14344" width="15.85546875" style="1" customWidth="1"/>
    <col min="14345" max="14345" width="15.42578125" style="1" customWidth="1"/>
    <col min="14346" max="14347" width="13.85546875" style="1" bestFit="1" customWidth="1"/>
    <col min="14348" max="14590" width="9.140625" style="1"/>
    <col min="14591" max="14591" width="7.5703125" style="1" customWidth="1"/>
    <col min="14592" max="14592" width="13.7109375" style="1" customWidth="1"/>
    <col min="14593" max="14593" width="11" style="1" customWidth="1"/>
    <col min="14594" max="14594" width="18.28515625" style="1" customWidth="1"/>
    <col min="14595" max="14595" width="17.140625" style="1" customWidth="1"/>
    <col min="14596" max="14596" width="14.140625" style="1" customWidth="1"/>
    <col min="14597" max="14597" width="12.5703125" style="1" customWidth="1"/>
    <col min="14598" max="14598" width="12" style="1" customWidth="1"/>
    <col min="14599" max="14599" width="13" style="1" customWidth="1"/>
    <col min="14600" max="14600" width="15.85546875" style="1" customWidth="1"/>
    <col min="14601" max="14601" width="15.42578125" style="1" customWidth="1"/>
    <col min="14602" max="14603" width="13.85546875" style="1" bestFit="1" customWidth="1"/>
    <col min="14604" max="14846" width="9.140625" style="1"/>
    <col min="14847" max="14847" width="7.5703125" style="1" customWidth="1"/>
    <col min="14848" max="14848" width="13.7109375" style="1" customWidth="1"/>
    <col min="14849" max="14849" width="11" style="1" customWidth="1"/>
    <col min="14850" max="14850" width="18.28515625" style="1" customWidth="1"/>
    <col min="14851" max="14851" width="17.140625" style="1" customWidth="1"/>
    <col min="14852" max="14852" width="14.140625" style="1" customWidth="1"/>
    <col min="14853" max="14853" width="12.5703125" style="1" customWidth="1"/>
    <col min="14854" max="14854" width="12" style="1" customWidth="1"/>
    <col min="14855" max="14855" width="13" style="1" customWidth="1"/>
    <col min="14856" max="14856" width="15.85546875" style="1" customWidth="1"/>
    <col min="14857" max="14857" width="15.42578125" style="1" customWidth="1"/>
    <col min="14858" max="14859" width="13.85546875" style="1" bestFit="1" customWidth="1"/>
    <col min="14860" max="15102" width="9.140625" style="1"/>
    <col min="15103" max="15103" width="7.5703125" style="1" customWidth="1"/>
    <col min="15104" max="15104" width="13.7109375" style="1" customWidth="1"/>
    <col min="15105" max="15105" width="11" style="1" customWidth="1"/>
    <col min="15106" max="15106" width="18.28515625" style="1" customWidth="1"/>
    <col min="15107" max="15107" width="17.140625" style="1" customWidth="1"/>
    <col min="15108" max="15108" width="14.140625" style="1" customWidth="1"/>
    <col min="15109" max="15109" width="12.5703125" style="1" customWidth="1"/>
    <col min="15110" max="15110" width="12" style="1" customWidth="1"/>
    <col min="15111" max="15111" width="13" style="1" customWidth="1"/>
    <col min="15112" max="15112" width="15.85546875" style="1" customWidth="1"/>
    <col min="15113" max="15113" width="15.42578125" style="1" customWidth="1"/>
    <col min="15114" max="15115" width="13.85546875" style="1" bestFit="1" customWidth="1"/>
    <col min="15116" max="15358" width="9.140625" style="1"/>
    <col min="15359" max="15359" width="7.5703125" style="1" customWidth="1"/>
    <col min="15360" max="15360" width="13.7109375" style="1" customWidth="1"/>
    <col min="15361" max="15361" width="11" style="1" customWidth="1"/>
    <col min="15362" max="15362" width="18.28515625" style="1" customWidth="1"/>
    <col min="15363" max="15363" width="17.140625" style="1" customWidth="1"/>
    <col min="15364" max="15364" width="14.140625" style="1" customWidth="1"/>
    <col min="15365" max="15365" width="12.5703125" style="1" customWidth="1"/>
    <col min="15366" max="15366" width="12" style="1" customWidth="1"/>
    <col min="15367" max="15367" width="13" style="1" customWidth="1"/>
    <col min="15368" max="15368" width="15.85546875" style="1" customWidth="1"/>
    <col min="15369" max="15369" width="15.42578125" style="1" customWidth="1"/>
    <col min="15370" max="15371" width="13.85546875" style="1" bestFit="1" customWidth="1"/>
    <col min="15372" max="15614" width="9.140625" style="1"/>
    <col min="15615" max="15615" width="7.5703125" style="1" customWidth="1"/>
    <col min="15616" max="15616" width="13.7109375" style="1" customWidth="1"/>
    <col min="15617" max="15617" width="11" style="1" customWidth="1"/>
    <col min="15618" max="15618" width="18.28515625" style="1" customWidth="1"/>
    <col min="15619" max="15619" width="17.140625" style="1" customWidth="1"/>
    <col min="15620" max="15620" width="14.140625" style="1" customWidth="1"/>
    <col min="15621" max="15621" width="12.5703125" style="1" customWidth="1"/>
    <col min="15622" max="15622" width="12" style="1" customWidth="1"/>
    <col min="15623" max="15623" width="13" style="1" customWidth="1"/>
    <col min="15624" max="15624" width="15.85546875" style="1" customWidth="1"/>
    <col min="15625" max="15625" width="15.42578125" style="1" customWidth="1"/>
    <col min="15626" max="15627" width="13.85546875" style="1" bestFit="1" customWidth="1"/>
    <col min="15628" max="15870" width="9.140625" style="1"/>
    <col min="15871" max="15871" width="7.5703125" style="1" customWidth="1"/>
    <col min="15872" max="15872" width="13.7109375" style="1" customWidth="1"/>
    <col min="15873" max="15873" width="11" style="1" customWidth="1"/>
    <col min="15874" max="15874" width="18.28515625" style="1" customWidth="1"/>
    <col min="15875" max="15875" width="17.140625" style="1" customWidth="1"/>
    <col min="15876" max="15876" width="14.140625" style="1" customWidth="1"/>
    <col min="15877" max="15877" width="12.5703125" style="1" customWidth="1"/>
    <col min="15878" max="15878" width="12" style="1" customWidth="1"/>
    <col min="15879" max="15879" width="13" style="1" customWidth="1"/>
    <col min="15880" max="15880" width="15.85546875" style="1" customWidth="1"/>
    <col min="15881" max="15881" width="15.42578125" style="1" customWidth="1"/>
    <col min="15882" max="15883" width="13.85546875" style="1" bestFit="1" customWidth="1"/>
    <col min="15884" max="16126" width="9.140625" style="1"/>
    <col min="16127" max="16127" width="7.5703125" style="1" customWidth="1"/>
    <col min="16128" max="16128" width="13.7109375" style="1" customWidth="1"/>
    <col min="16129" max="16129" width="11" style="1" customWidth="1"/>
    <col min="16130" max="16130" width="18.28515625" style="1" customWidth="1"/>
    <col min="16131" max="16131" width="17.140625" style="1" customWidth="1"/>
    <col min="16132" max="16132" width="14.140625" style="1" customWidth="1"/>
    <col min="16133" max="16133" width="12.5703125" style="1" customWidth="1"/>
    <col min="16134" max="16134" width="12" style="1" customWidth="1"/>
    <col min="16135" max="16135" width="13" style="1" customWidth="1"/>
    <col min="16136" max="16136" width="15.85546875" style="1" customWidth="1"/>
    <col min="16137" max="16137" width="15.42578125" style="1" customWidth="1"/>
    <col min="16138" max="16139" width="13.85546875" style="1" bestFit="1" customWidth="1"/>
    <col min="16140" max="16384" width="9.140625" style="1"/>
  </cols>
  <sheetData>
    <row r="2" spans="1:11" ht="15" x14ac:dyDescent="0.2">
      <c r="I2" s="322" t="s">
        <v>216</v>
      </c>
      <c r="J2" s="323"/>
      <c r="K2" s="324"/>
    </row>
    <row r="3" spans="1:11" ht="15" x14ac:dyDescent="0.2">
      <c r="J3" s="59"/>
      <c r="K3" s="59"/>
    </row>
    <row r="4" spans="1:11" ht="20.25" x14ac:dyDescent="0.3">
      <c r="A4" s="325" t="s">
        <v>217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ht="18.75" thickBot="1" x14ac:dyDescent="0.25">
      <c r="A5" s="326" t="s">
        <v>218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</row>
    <row r="6" spans="1:11" ht="23.25" customHeight="1" thickTop="1" x14ac:dyDescent="0.2">
      <c r="A6" s="327" t="s">
        <v>2</v>
      </c>
      <c r="B6" s="329" t="s">
        <v>3</v>
      </c>
      <c r="C6" s="330"/>
      <c r="D6" s="338" t="s">
        <v>361</v>
      </c>
      <c r="E6" s="339"/>
      <c r="F6" s="329" t="s">
        <v>4</v>
      </c>
      <c r="G6" s="331"/>
      <c r="H6" s="332" t="s">
        <v>5</v>
      </c>
      <c r="I6" s="334" t="s">
        <v>6</v>
      </c>
      <c r="J6" s="336" t="s">
        <v>7</v>
      </c>
      <c r="K6" s="320" t="s">
        <v>64</v>
      </c>
    </row>
    <row r="7" spans="1:11" ht="18.75" customHeight="1" thickBot="1" x14ac:dyDescent="0.25">
      <c r="A7" s="328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3"/>
      <c r="I7" s="335"/>
      <c r="J7" s="337"/>
      <c r="K7" s="321"/>
    </row>
    <row r="8" spans="1:11" ht="16.5" thickTop="1" x14ac:dyDescent="0.2">
      <c r="A8" s="92">
        <v>110</v>
      </c>
      <c r="B8" s="93" t="s">
        <v>219</v>
      </c>
      <c r="C8" s="94" t="s">
        <v>220</v>
      </c>
      <c r="D8" s="254" t="s">
        <v>410</v>
      </c>
      <c r="E8" s="254" t="s">
        <v>409</v>
      </c>
      <c r="F8" s="93" t="s">
        <v>221</v>
      </c>
      <c r="G8" s="94" t="s">
        <v>222</v>
      </c>
      <c r="H8" s="95" t="s">
        <v>223</v>
      </c>
      <c r="I8" s="95" t="s">
        <v>224</v>
      </c>
      <c r="J8" s="95" t="s">
        <v>225</v>
      </c>
      <c r="K8" s="95" t="s">
        <v>226</v>
      </c>
    </row>
    <row r="9" spans="1:11" ht="15.75" x14ac:dyDescent="0.2">
      <c r="A9" s="75">
        <v>100</v>
      </c>
      <c r="B9" s="76" t="s">
        <v>227</v>
      </c>
      <c r="C9" s="77" t="s">
        <v>228</v>
      </c>
      <c r="D9" s="255" t="s">
        <v>362</v>
      </c>
      <c r="E9" s="255" t="s">
        <v>381</v>
      </c>
      <c r="F9" s="76" t="s">
        <v>229</v>
      </c>
      <c r="G9" s="78" t="s">
        <v>230</v>
      </c>
      <c r="H9" s="96" t="s">
        <v>231</v>
      </c>
      <c r="I9" s="80" t="s">
        <v>232</v>
      </c>
      <c r="J9" s="81" t="s">
        <v>233</v>
      </c>
      <c r="K9" s="79" t="s">
        <v>234</v>
      </c>
    </row>
    <row r="10" spans="1:11" ht="15.75" x14ac:dyDescent="0.2">
      <c r="A10" s="67">
        <v>95</v>
      </c>
      <c r="B10" s="68" t="s">
        <v>235</v>
      </c>
      <c r="C10" s="69" t="s">
        <v>236</v>
      </c>
      <c r="D10" s="255" t="s">
        <v>363</v>
      </c>
      <c r="E10" s="255" t="s">
        <v>382</v>
      </c>
      <c r="F10" s="68" t="s">
        <v>237</v>
      </c>
      <c r="G10" s="70" t="s">
        <v>238</v>
      </c>
      <c r="H10" s="71" t="s">
        <v>239</v>
      </c>
      <c r="I10" s="72" t="s">
        <v>240</v>
      </c>
      <c r="J10" s="73" t="s">
        <v>241</v>
      </c>
      <c r="K10" s="74" t="s">
        <v>242</v>
      </c>
    </row>
    <row r="11" spans="1:11" ht="15.75" x14ac:dyDescent="0.2">
      <c r="A11" s="75">
        <v>90</v>
      </c>
      <c r="B11" s="76" t="s">
        <v>243</v>
      </c>
      <c r="C11" s="77" t="s">
        <v>244</v>
      </c>
      <c r="D11" s="255" t="s">
        <v>364</v>
      </c>
      <c r="E11" s="255" t="s">
        <v>383</v>
      </c>
      <c r="F11" s="76" t="s">
        <v>245</v>
      </c>
      <c r="G11" s="78" t="s">
        <v>246</v>
      </c>
      <c r="H11" s="79" t="s">
        <v>247</v>
      </c>
      <c r="I11" s="80" t="s">
        <v>248</v>
      </c>
      <c r="J11" s="81" t="s">
        <v>249</v>
      </c>
      <c r="K11" s="79" t="s">
        <v>250</v>
      </c>
    </row>
    <row r="12" spans="1:11" ht="15.75" x14ac:dyDescent="0.2">
      <c r="A12" s="67">
        <v>85</v>
      </c>
      <c r="B12" s="68" t="s">
        <v>251</v>
      </c>
      <c r="C12" s="69" t="s">
        <v>252</v>
      </c>
      <c r="D12" s="255" t="s">
        <v>365</v>
      </c>
      <c r="E12" s="255" t="s">
        <v>384</v>
      </c>
      <c r="F12" s="68" t="s">
        <v>253</v>
      </c>
      <c r="G12" s="70" t="s">
        <v>76</v>
      </c>
      <c r="H12" s="71" t="s">
        <v>77</v>
      </c>
      <c r="I12" s="72" t="s">
        <v>254</v>
      </c>
      <c r="J12" s="73" t="s">
        <v>255</v>
      </c>
      <c r="K12" s="74" t="s">
        <v>256</v>
      </c>
    </row>
    <row r="13" spans="1:11" ht="15.75" x14ac:dyDescent="0.2">
      <c r="A13" s="75">
        <v>80</v>
      </c>
      <c r="B13" s="76" t="s">
        <v>257</v>
      </c>
      <c r="C13" s="77" t="s">
        <v>258</v>
      </c>
      <c r="D13" s="255" t="s">
        <v>366</v>
      </c>
      <c r="E13" s="255" t="s">
        <v>385</v>
      </c>
      <c r="F13" s="76" t="s">
        <v>259</v>
      </c>
      <c r="G13" s="78" t="s">
        <v>260</v>
      </c>
      <c r="H13" s="79"/>
      <c r="I13" s="80" t="s">
        <v>261</v>
      </c>
      <c r="J13" s="81" t="s">
        <v>262</v>
      </c>
      <c r="K13" s="79" t="s">
        <v>263</v>
      </c>
    </row>
    <row r="14" spans="1:11" ht="15.75" x14ac:dyDescent="0.2">
      <c r="A14" s="67">
        <v>75</v>
      </c>
      <c r="B14" s="68" t="s">
        <v>264</v>
      </c>
      <c r="C14" s="69" t="s">
        <v>265</v>
      </c>
      <c r="D14" s="255" t="s">
        <v>367</v>
      </c>
      <c r="E14" s="255" t="s">
        <v>386</v>
      </c>
      <c r="F14" s="68" t="s">
        <v>266</v>
      </c>
      <c r="G14" s="70" t="s">
        <v>91</v>
      </c>
      <c r="H14" s="71" t="s">
        <v>92</v>
      </c>
      <c r="I14" s="72" t="s">
        <v>267</v>
      </c>
      <c r="J14" s="73" t="s">
        <v>268</v>
      </c>
      <c r="K14" s="74" t="s">
        <v>269</v>
      </c>
    </row>
    <row r="15" spans="1:11" ht="15.75" x14ac:dyDescent="0.2">
      <c r="A15" s="75">
        <v>70</v>
      </c>
      <c r="B15" s="76" t="s">
        <v>270</v>
      </c>
      <c r="C15" s="77" t="s">
        <v>271</v>
      </c>
      <c r="D15" s="255" t="s">
        <v>368</v>
      </c>
      <c r="E15" s="255" t="s">
        <v>387</v>
      </c>
      <c r="F15" s="76" t="s">
        <v>272</v>
      </c>
      <c r="G15" s="78" t="s">
        <v>273</v>
      </c>
      <c r="H15" s="79"/>
      <c r="I15" s="80" t="s">
        <v>274</v>
      </c>
      <c r="J15" s="81" t="s">
        <v>275</v>
      </c>
      <c r="K15" s="79" t="s">
        <v>276</v>
      </c>
    </row>
    <row r="16" spans="1:11" ht="15.75" x14ac:dyDescent="0.2">
      <c r="A16" s="67">
        <v>65</v>
      </c>
      <c r="B16" s="68" t="s">
        <v>277</v>
      </c>
      <c r="C16" s="69" t="s">
        <v>278</v>
      </c>
      <c r="D16" s="255" t="s">
        <v>369</v>
      </c>
      <c r="E16" s="255" t="s">
        <v>388</v>
      </c>
      <c r="F16" s="68" t="s">
        <v>105</v>
      </c>
      <c r="G16" s="70" t="s">
        <v>106</v>
      </c>
      <c r="H16" s="71" t="s">
        <v>107</v>
      </c>
      <c r="I16" s="72" t="s">
        <v>279</v>
      </c>
      <c r="J16" s="73" t="s">
        <v>280</v>
      </c>
      <c r="K16" s="74" t="s">
        <v>281</v>
      </c>
    </row>
    <row r="17" spans="1:11" ht="15.75" x14ac:dyDescent="0.2">
      <c r="A17" s="75">
        <v>60</v>
      </c>
      <c r="B17" s="76" t="s">
        <v>282</v>
      </c>
      <c r="C17" s="77" t="s">
        <v>283</v>
      </c>
      <c r="D17" s="255" t="s">
        <v>370</v>
      </c>
      <c r="E17" s="255" t="s">
        <v>389</v>
      </c>
      <c r="F17" s="76" t="s">
        <v>284</v>
      </c>
      <c r="G17" s="78" t="s">
        <v>285</v>
      </c>
      <c r="H17" s="79"/>
      <c r="I17" s="80" t="s">
        <v>286</v>
      </c>
      <c r="J17" s="81" t="s">
        <v>287</v>
      </c>
      <c r="K17" s="79" t="s">
        <v>288</v>
      </c>
    </row>
    <row r="18" spans="1:11" ht="15.75" x14ac:dyDescent="0.2">
      <c r="A18" s="67">
        <v>55</v>
      </c>
      <c r="B18" s="68" t="s">
        <v>289</v>
      </c>
      <c r="C18" s="69" t="s">
        <v>290</v>
      </c>
      <c r="D18" s="255" t="s">
        <v>371</v>
      </c>
      <c r="E18" s="255" t="s">
        <v>390</v>
      </c>
      <c r="F18" s="68" t="s">
        <v>120</v>
      </c>
      <c r="G18" s="70" t="s">
        <v>121</v>
      </c>
      <c r="H18" s="71" t="s">
        <v>122</v>
      </c>
      <c r="I18" s="72" t="s">
        <v>291</v>
      </c>
      <c r="J18" s="73" t="s">
        <v>292</v>
      </c>
      <c r="K18" s="74" t="s">
        <v>293</v>
      </c>
    </row>
    <row r="19" spans="1:11" ht="15.75" x14ac:dyDescent="0.2">
      <c r="A19" s="75">
        <v>50</v>
      </c>
      <c r="B19" s="76" t="s">
        <v>294</v>
      </c>
      <c r="C19" s="77" t="s">
        <v>295</v>
      </c>
      <c r="D19" s="255" t="s">
        <v>372</v>
      </c>
      <c r="E19" s="255" t="s">
        <v>391</v>
      </c>
      <c r="F19" s="76" t="s">
        <v>128</v>
      </c>
      <c r="G19" s="78" t="s">
        <v>129</v>
      </c>
      <c r="H19" s="79"/>
      <c r="I19" s="80" t="s">
        <v>296</v>
      </c>
      <c r="J19" s="81" t="s">
        <v>297</v>
      </c>
      <c r="K19" s="79" t="s">
        <v>298</v>
      </c>
    </row>
    <row r="20" spans="1:11" ht="15.75" x14ac:dyDescent="0.2">
      <c r="A20" s="67">
        <v>45</v>
      </c>
      <c r="B20" s="68" t="s">
        <v>299</v>
      </c>
      <c r="C20" s="69" t="s">
        <v>300</v>
      </c>
      <c r="D20" s="255" t="s">
        <v>373</v>
      </c>
      <c r="E20" s="255" t="s">
        <v>392</v>
      </c>
      <c r="F20" s="68" t="s">
        <v>301</v>
      </c>
      <c r="G20" s="70" t="s">
        <v>302</v>
      </c>
      <c r="H20" s="71" t="s">
        <v>137</v>
      </c>
      <c r="I20" s="72" t="s">
        <v>303</v>
      </c>
      <c r="J20" s="73" t="s">
        <v>304</v>
      </c>
      <c r="K20" s="74" t="s">
        <v>305</v>
      </c>
    </row>
    <row r="21" spans="1:11" ht="15.75" x14ac:dyDescent="0.2">
      <c r="A21" s="75">
        <v>40</v>
      </c>
      <c r="B21" s="76" t="s">
        <v>306</v>
      </c>
      <c r="C21" s="77" t="s">
        <v>307</v>
      </c>
      <c r="D21" s="255" t="s">
        <v>374</v>
      </c>
      <c r="E21" s="255" t="s">
        <v>393</v>
      </c>
      <c r="F21" s="76" t="s">
        <v>308</v>
      </c>
      <c r="G21" s="78" t="s">
        <v>309</v>
      </c>
      <c r="H21" s="79"/>
      <c r="I21" s="80" t="s">
        <v>310</v>
      </c>
      <c r="J21" s="81" t="s">
        <v>311</v>
      </c>
      <c r="K21" s="79" t="s">
        <v>312</v>
      </c>
    </row>
    <row r="22" spans="1:11" ht="15.75" x14ac:dyDescent="0.2">
      <c r="A22" s="67">
        <v>35</v>
      </c>
      <c r="B22" s="68" t="s">
        <v>313</v>
      </c>
      <c r="C22" s="69" t="s">
        <v>314</v>
      </c>
      <c r="D22" s="255" t="s">
        <v>375</v>
      </c>
      <c r="E22" s="255" t="s">
        <v>394</v>
      </c>
      <c r="F22" s="68" t="s">
        <v>315</v>
      </c>
      <c r="G22" s="70" t="s">
        <v>316</v>
      </c>
      <c r="H22" s="71" t="s">
        <v>167</v>
      </c>
      <c r="I22" s="72" t="s">
        <v>317</v>
      </c>
      <c r="J22" s="73" t="s">
        <v>318</v>
      </c>
      <c r="K22" s="74" t="s">
        <v>319</v>
      </c>
    </row>
    <row r="23" spans="1:11" ht="15.75" x14ac:dyDescent="0.2">
      <c r="A23" s="75">
        <v>30</v>
      </c>
      <c r="B23" s="76" t="s">
        <v>320</v>
      </c>
      <c r="C23" s="77" t="s">
        <v>321</v>
      </c>
      <c r="D23" s="255" t="s">
        <v>376</v>
      </c>
      <c r="E23" s="255" t="s">
        <v>395</v>
      </c>
      <c r="F23" s="76" t="s">
        <v>322</v>
      </c>
      <c r="G23" s="78" t="s">
        <v>323</v>
      </c>
      <c r="H23" s="79"/>
      <c r="I23" s="80" t="s">
        <v>324</v>
      </c>
      <c r="J23" s="81" t="s">
        <v>325</v>
      </c>
      <c r="K23" s="79" t="s">
        <v>326</v>
      </c>
    </row>
    <row r="24" spans="1:11" ht="15.75" x14ac:dyDescent="0.2">
      <c r="A24" s="67">
        <v>25</v>
      </c>
      <c r="B24" s="68" t="s">
        <v>327</v>
      </c>
      <c r="C24" s="69" t="s">
        <v>328</v>
      </c>
      <c r="D24" s="255" t="s">
        <v>377</v>
      </c>
      <c r="E24" s="255" t="s">
        <v>396</v>
      </c>
      <c r="F24" s="68" t="s">
        <v>329</v>
      </c>
      <c r="G24" s="70" t="s">
        <v>166</v>
      </c>
      <c r="H24" s="71"/>
      <c r="I24" s="72" t="s">
        <v>330</v>
      </c>
      <c r="J24" s="73" t="s">
        <v>331</v>
      </c>
      <c r="K24" s="74" t="s">
        <v>332</v>
      </c>
    </row>
    <row r="25" spans="1:11" ht="15.75" x14ac:dyDescent="0.2">
      <c r="A25" s="75">
        <v>20</v>
      </c>
      <c r="B25" s="76" t="s">
        <v>333</v>
      </c>
      <c r="C25" s="77" t="s">
        <v>334</v>
      </c>
      <c r="D25" s="255" t="s">
        <v>378</v>
      </c>
      <c r="E25" s="255" t="s">
        <v>397</v>
      </c>
      <c r="F25" s="76" t="s">
        <v>335</v>
      </c>
      <c r="G25" s="78" t="s">
        <v>174</v>
      </c>
      <c r="H25" s="79" t="s">
        <v>182</v>
      </c>
      <c r="I25" s="80" t="s">
        <v>336</v>
      </c>
      <c r="J25" s="81" t="s">
        <v>337</v>
      </c>
      <c r="K25" s="79" t="s">
        <v>338</v>
      </c>
    </row>
    <row r="26" spans="1:11" ht="15.75" x14ac:dyDescent="0.2">
      <c r="A26" s="67">
        <v>15</v>
      </c>
      <c r="B26" s="68" t="s">
        <v>339</v>
      </c>
      <c r="C26" s="69" t="s">
        <v>340</v>
      </c>
      <c r="D26" s="255" t="s">
        <v>380</v>
      </c>
      <c r="E26" s="255" t="s">
        <v>398</v>
      </c>
      <c r="F26" s="68" t="s">
        <v>341</v>
      </c>
      <c r="G26" s="70" t="s">
        <v>342</v>
      </c>
      <c r="H26" s="71"/>
      <c r="I26" s="72" t="s">
        <v>343</v>
      </c>
      <c r="J26" s="73" t="s">
        <v>344</v>
      </c>
      <c r="K26" s="74" t="s">
        <v>345</v>
      </c>
    </row>
    <row r="27" spans="1:11" ht="16.5" thickBot="1" x14ac:dyDescent="0.25">
      <c r="A27" s="97">
        <v>10</v>
      </c>
      <c r="B27" s="98" t="s">
        <v>346</v>
      </c>
      <c r="C27" s="99" t="s">
        <v>347</v>
      </c>
      <c r="D27" s="256" t="s">
        <v>412</v>
      </c>
      <c r="E27" s="256" t="s">
        <v>411</v>
      </c>
      <c r="F27" s="98" t="s">
        <v>348</v>
      </c>
      <c r="G27" s="100" t="s">
        <v>349</v>
      </c>
      <c r="H27" s="101" t="s">
        <v>197</v>
      </c>
      <c r="I27" s="102" t="s">
        <v>350</v>
      </c>
      <c r="J27" s="103" t="s">
        <v>351</v>
      </c>
      <c r="K27" s="101" t="s">
        <v>352</v>
      </c>
    </row>
    <row r="28" spans="1:11" ht="15" thickTop="1" x14ac:dyDescent="0.2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honeticPr fontId="34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8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K28"/>
  <sheetViews>
    <sheetView topLeftCell="A2" zoomScale="87" zoomScaleNormal="87" workbookViewId="0">
      <selection activeCell="M15" sqref="M15:M16"/>
    </sheetView>
  </sheetViews>
  <sheetFormatPr defaultRowHeight="12.75" x14ac:dyDescent="0.2"/>
  <cols>
    <col min="1" max="1" width="6.42578125" style="1" customWidth="1"/>
    <col min="2" max="2" width="15.85546875" style="1" bestFit="1" customWidth="1"/>
    <col min="3" max="3" width="12.42578125" style="1" bestFit="1" customWidth="1"/>
    <col min="4" max="4" width="17.42578125" style="1" bestFit="1" customWidth="1"/>
    <col min="5" max="5" width="15.140625" style="1" bestFit="1" customWidth="1"/>
    <col min="6" max="6" width="15.28515625" style="1" bestFit="1" customWidth="1"/>
    <col min="7" max="7" width="12.42578125" style="1" bestFit="1" customWidth="1"/>
    <col min="8" max="8" width="9.85546875" style="1" customWidth="1"/>
    <col min="9" max="10" width="12.42578125" style="1" bestFit="1" customWidth="1"/>
    <col min="11" max="11" width="22.42578125" style="1" bestFit="1" customWidth="1"/>
    <col min="12" max="254" width="9.140625" style="1"/>
    <col min="255" max="255" width="6.42578125" style="1" customWidth="1"/>
    <col min="256" max="256" width="14.42578125" style="1" customWidth="1"/>
    <col min="257" max="257" width="12" style="1" customWidth="1"/>
    <col min="258" max="258" width="18.28515625" style="1" customWidth="1"/>
    <col min="259" max="259" width="16" style="1" customWidth="1"/>
    <col min="260" max="260" width="14.42578125" style="1" customWidth="1"/>
    <col min="261" max="261" width="11.7109375" style="1" customWidth="1"/>
    <col min="262" max="262" width="7.85546875" style="1" customWidth="1"/>
    <col min="263" max="263" width="13.140625" style="1" customWidth="1"/>
    <col min="264" max="264" width="12.85546875" style="1" customWidth="1"/>
    <col min="265" max="265" width="14" style="1" customWidth="1"/>
    <col min="266" max="267" width="13.85546875" style="1" bestFit="1" customWidth="1"/>
    <col min="268" max="510" width="9.140625" style="1"/>
    <col min="511" max="511" width="6.42578125" style="1" customWidth="1"/>
    <col min="512" max="512" width="14.42578125" style="1" customWidth="1"/>
    <col min="513" max="513" width="12" style="1" customWidth="1"/>
    <col min="514" max="514" width="18.28515625" style="1" customWidth="1"/>
    <col min="515" max="515" width="16" style="1" customWidth="1"/>
    <col min="516" max="516" width="14.42578125" style="1" customWidth="1"/>
    <col min="517" max="517" width="11.7109375" style="1" customWidth="1"/>
    <col min="518" max="518" width="7.85546875" style="1" customWidth="1"/>
    <col min="519" max="519" width="13.140625" style="1" customWidth="1"/>
    <col min="520" max="520" width="12.85546875" style="1" customWidth="1"/>
    <col min="521" max="521" width="14" style="1" customWidth="1"/>
    <col min="522" max="523" width="13.85546875" style="1" bestFit="1" customWidth="1"/>
    <col min="524" max="766" width="9.140625" style="1"/>
    <col min="767" max="767" width="6.42578125" style="1" customWidth="1"/>
    <col min="768" max="768" width="14.42578125" style="1" customWidth="1"/>
    <col min="769" max="769" width="12" style="1" customWidth="1"/>
    <col min="770" max="770" width="18.28515625" style="1" customWidth="1"/>
    <col min="771" max="771" width="16" style="1" customWidth="1"/>
    <col min="772" max="772" width="14.42578125" style="1" customWidth="1"/>
    <col min="773" max="773" width="11.7109375" style="1" customWidth="1"/>
    <col min="774" max="774" width="7.85546875" style="1" customWidth="1"/>
    <col min="775" max="775" width="13.140625" style="1" customWidth="1"/>
    <col min="776" max="776" width="12.85546875" style="1" customWidth="1"/>
    <col min="777" max="777" width="14" style="1" customWidth="1"/>
    <col min="778" max="779" width="13.85546875" style="1" bestFit="1" customWidth="1"/>
    <col min="780" max="1022" width="9.140625" style="1"/>
    <col min="1023" max="1023" width="6.42578125" style="1" customWidth="1"/>
    <col min="1024" max="1024" width="14.42578125" style="1" customWidth="1"/>
    <col min="1025" max="1025" width="12" style="1" customWidth="1"/>
    <col min="1026" max="1026" width="18.28515625" style="1" customWidth="1"/>
    <col min="1027" max="1027" width="16" style="1" customWidth="1"/>
    <col min="1028" max="1028" width="14.42578125" style="1" customWidth="1"/>
    <col min="1029" max="1029" width="11.7109375" style="1" customWidth="1"/>
    <col min="1030" max="1030" width="7.85546875" style="1" customWidth="1"/>
    <col min="1031" max="1031" width="13.140625" style="1" customWidth="1"/>
    <col min="1032" max="1032" width="12.85546875" style="1" customWidth="1"/>
    <col min="1033" max="1033" width="14" style="1" customWidth="1"/>
    <col min="1034" max="1035" width="13.85546875" style="1" bestFit="1" customWidth="1"/>
    <col min="1036" max="1278" width="9.140625" style="1"/>
    <col min="1279" max="1279" width="6.42578125" style="1" customWidth="1"/>
    <col min="1280" max="1280" width="14.42578125" style="1" customWidth="1"/>
    <col min="1281" max="1281" width="12" style="1" customWidth="1"/>
    <col min="1282" max="1282" width="18.28515625" style="1" customWidth="1"/>
    <col min="1283" max="1283" width="16" style="1" customWidth="1"/>
    <col min="1284" max="1284" width="14.42578125" style="1" customWidth="1"/>
    <col min="1285" max="1285" width="11.7109375" style="1" customWidth="1"/>
    <col min="1286" max="1286" width="7.85546875" style="1" customWidth="1"/>
    <col min="1287" max="1287" width="13.140625" style="1" customWidth="1"/>
    <col min="1288" max="1288" width="12.85546875" style="1" customWidth="1"/>
    <col min="1289" max="1289" width="14" style="1" customWidth="1"/>
    <col min="1290" max="1291" width="13.85546875" style="1" bestFit="1" customWidth="1"/>
    <col min="1292" max="1534" width="9.140625" style="1"/>
    <col min="1535" max="1535" width="6.42578125" style="1" customWidth="1"/>
    <col min="1536" max="1536" width="14.42578125" style="1" customWidth="1"/>
    <col min="1537" max="1537" width="12" style="1" customWidth="1"/>
    <col min="1538" max="1538" width="18.28515625" style="1" customWidth="1"/>
    <col min="1539" max="1539" width="16" style="1" customWidth="1"/>
    <col min="1540" max="1540" width="14.42578125" style="1" customWidth="1"/>
    <col min="1541" max="1541" width="11.7109375" style="1" customWidth="1"/>
    <col min="1542" max="1542" width="7.85546875" style="1" customWidth="1"/>
    <col min="1543" max="1543" width="13.140625" style="1" customWidth="1"/>
    <col min="1544" max="1544" width="12.85546875" style="1" customWidth="1"/>
    <col min="1545" max="1545" width="14" style="1" customWidth="1"/>
    <col min="1546" max="1547" width="13.85546875" style="1" bestFit="1" customWidth="1"/>
    <col min="1548" max="1790" width="9.140625" style="1"/>
    <col min="1791" max="1791" width="6.42578125" style="1" customWidth="1"/>
    <col min="1792" max="1792" width="14.42578125" style="1" customWidth="1"/>
    <col min="1793" max="1793" width="12" style="1" customWidth="1"/>
    <col min="1794" max="1794" width="18.28515625" style="1" customWidth="1"/>
    <col min="1795" max="1795" width="16" style="1" customWidth="1"/>
    <col min="1796" max="1796" width="14.42578125" style="1" customWidth="1"/>
    <col min="1797" max="1797" width="11.7109375" style="1" customWidth="1"/>
    <col min="1798" max="1798" width="7.85546875" style="1" customWidth="1"/>
    <col min="1799" max="1799" width="13.140625" style="1" customWidth="1"/>
    <col min="1800" max="1800" width="12.85546875" style="1" customWidth="1"/>
    <col min="1801" max="1801" width="14" style="1" customWidth="1"/>
    <col min="1802" max="1803" width="13.85546875" style="1" bestFit="1" customWidth="1"/>
    <col min="1804" max="2046" width="9.140625" style="1"/>
    <col min="2047" max="2047" width="6.42578125" style="1" customWidth="1"/>
    <col min="2048" max="2048" width="14.42578125" style="1" customWidth="1"/>
    <col min="2049" max="2049" width="12" style="1" customWidth="1"/>
    <col min="2050" max="2050" width="18.28515625" style="1" customWidth="1"/>
    <col min="2051" max="2051" width="16" style="1" customWidth="1"/>
    <col min="2052" max="2052" width="14.42578125" style="1" customWidth="1"/>
    <col min="2053" max="2053" width="11.7109375" style="1" customWidth="1"/>
    <col min="2054" max="2054" width="7.85546875" style="1" customWidth="1"/>
    <col min="2055" max="2055" width="13.140625" style="1" customWidth="1"/>
    <col min="2056" max="2056" width="12.85546875" style="1" customWidth="1"/>
    <col min="2057" max="2057" width="14" style="1" customWidth="1"/>
    <col min="2058" max="2059" width="13.85546875" style="1" bestFit="1" customWidth="1"/>
    <col min="2060" max="2302" width="9.140625" style="1"/>
    <col min="2303" max="2303" width="6.42578125" style="1" customWidth="1"/>
    <col min="2304" max="2304" width="14.42578125" style="1" customWidth="1"/>
    <col min="2305" max="2305" width="12" style="1" customWidth="1"/>
    <col min="2306" max="2306" width="18.28515625" style="1" customWidth="1"/>
    <col min="2307" max="2307" width="16" style="1" customWidth="1"/>
    <col min="2308" max="2308" width="14.42578125" style="1" customWidth="1"/>
    <col min="2309" max="2309" width="11.7109375" style="1" customWidth="1"/>
    <col min="2310" max="2310" width="7.85546875" style="1" customWidth="1"/>
    <col min="2311" max="2311" width="13.140625" style="1" customWidth="1"/>
    <col min="2312" max="2312" width="12.85546875" style="1" customWidth="1"/>
    <col min="2313" max="2313" width="14" style="1" customWidth="1"/>
    <col min="2314" max="2315" width="13.85546875" style="1" bestFit="1" customWidth="1"/>
    <col min="2316" max="2558" width="9.140625" style="1"/>
    <col min="2559" max="2559" width="6.42578125" style="1" customWidth="1"/>
    <col min="2560" max="2560" width="14.42578125" style="1" customWidth="1"/>
    <col min="2561" max="2561" width="12" style="1" customWidth="1"/>
    <col min="2562" max="2562" width="18.28515625" style="1" customWidth="1"/>
    <col min="2563" max="2563" width="16" style="1" customWidth="1"/>
    <col min="2564" max="2564" width="14.42578125" style="1" customWidth="1"/>
    <col min="2565" max="2565" width="11.7109375" style="1" customWidth="1"/>
    <col min="2566" max="2566" width="7.85546875" style="1" customWidth="1"/>
    <col min="2567" max="2567" width="13.140625" style="1" customWidth="1"/>
    <col min="2568" max="2568" width="12.85546875" style="1" customWidth="1"/>
    <col min="2569" max="2569" width="14" style="1" customWidth="1"/>
    <col min="2570" max="2571" width="13.85546875" style="1" bestFit="1" customWidth="1"/>
    <col min="2572" max="2814" width="9.140625" style="1"/>
    <col min="2815" max="2815" width="6.42578125" style="1" customWidth="1"/>
    <col min="2816" max="2816" width="14.42578125" style="1" customWidth="1"/>
    <col min="2817" max="2817" width="12" style="1" customWidth="1"/>
    <col min="2818" max="2818" width="18.28515625" style="1" customWidth="1"/>
    <col min="2819" max="2819" width="16" style="1" customWidth="1"/>
    <col min="2820" max="2820" width="14.42578125" style="1" customWidth="1"/>
    <col min="2821" max="2821" width="11.7109375" style="1" customWidth="1"/>
    <col min="2822" max="2822" width="7.85546875" style="1" customWidth="1"/>
    <col min="2823" max="2823" width="13.140625" style="1" customWidth="1"/>
    <col min="2824" max="2824" width="12.85546875" style="1" customWidth="1"/>
    <col min="2825" max="2825" width="14" style="1" customWidth="1"/>
    <col min="2826" max="2827" width="13.85546875" style="1" bestFit="1" customWidth="1"/>
    <col min="2828" max="3070" width="9.140625" style="1"/>
    <col min="3071" max="3071" width="6.42578125" style="1" customWidth="1"/>
    <col min="3072" max="3072" width="14.42578125" style="1" customWidth="1"/>
    <col min="3073" max="3073" width="12" style="1" customWidth="1"/>
    <col min="3074" max="3074" width="18.28515625" style="1" customWidth="1"/>
    <col min="3075" max="3075" width="16" style="1" customWidth="1"/>
    <col min="3076" max="3076" width="14.42578125" style="1" customWidth="1"/>
    <col min="3077" max="3077" width="11.7109375" style="1" customWidth="1"/>
    <col min="3078" max="3078" width="7.85546875" style="1" customWidth="1"/>
    <col min="3079" max="3079" width="13.140625" style="1" customWidth="1"/>
    <col min="3080" max="3080" width="12.85546875" style="1" customWidth="1"/>
    <col min="3081" max="3081" width="14" style="1" customWidth="1"/>
    <col min="3082" max="3083" width="13.85546875" style="1" bestFit="1" customWidth="1"/>
    <col min="3084" max="3326" width="9.140625" style="1"/>
    <col min="3327" max="3327" width="6.42578125" style="1" customWidth="1"/>
    <col min="3328" max="3328" width="14.42578125" style="1" customWidth="1"/>
    <col min="3329" max="3329" width="12" style="1" customWidth="1"/>
    <col min="3330" max="3330" width="18.28515625" style="1" customWidth="1"/>
    <col min="3331" max="3331" width="16" style="1" customWidth="1"/>
    <col min="3332" max="3332" width="14.42578125" style="1" customWidth="1"/>
    <col min="3333" max="3333" width="11.7109375" style="1" customWidth="1"/>
    <col min="3334" max="3334" width="7.85546875" style="1" customWidth="1"/>
    <col min="3335" max="3335" width="13.140625" style="1" customWidth="1"/>
    <col min="3336" max="3336" width="12.85546875" style="1" customWidth="1"/>
    <col min="3337" max="3337" width="14" style="1" customWidth="1"/>
    <col min="3338" max="3339" width="13.85546875" style="1" bestFit="1" customWidth="1"/>
    <col min="3340" max="3582" width="9.140625" style="1"/>
    <col min="3583" max="3583" width="6.42578125" style="1" customWidth="1"/>
    <col min="3584" max="3584" width="14.42578125" style="1" customWidth="1"/>
    <col min="3585" max="3585" width="12" style="1" customWidth="1"/>
    <col min="3586" max="3586" width="18.28515625" style="1" customWidth="1"/>
    <col min="3587" max="3587" width="16" style="1" customWidth="1"/>
    <col min="3588" max="3588" width="14.42578125" style="1" customWidth="1"/>
    <col min="3589" max="3589" width="11.7109375" style="1" customWidth="1"/>
    <col min="3590" max="3590" width="7.85546875" style="1" customWidth="1"/>
    <col min="3591" max="3591" width="13.140625" style="1" customWidth="1"/>
    <col min="3592" max="3592" width="12.85546875" style="1" customWidth="1"/>
    <col min="3593" max="3593" width="14" style="1" customWidth="1"/>
    <col min="3594" max="3595" width="13.85546875" style="1" bestFit="1" customWidth="1"/>
    <col min="3596" max="3838" width="9.140625" style="1"/>
    <col min="3839" max="3839" width="6.42578125" style="1" customWidth="1"/>
    <col min="3840" max="3840" width="14.42578125" style="1" customWidth="1"/>
    <col min="3841" max="3841" width="12" style="1" customWidth="1"/>
    <col min="3842" max="3842" width="18.28515625" style="1" customWidth="1"/>
    <col min="3843" max="3843" width="16" style="1" customWidth="1"/>
    <col min="3844" max="3844" width="14.42578125" style="1" customWidth="1"/>
    <col min="3845" max="3845" width="11.7109375" style="1" customWidth="1"/>
    <col min="3846" max="3846" width="7.85546875" style="1" customWidth="1"/>
    <col min="3847" max="3847" width="13.140625" style="1" customWidth="1"/>
    <col min="3848" max="3848" width="12.85546875" style="1" customWidth="1"/>
    <col min="3849" max="3849" width="14" style="1" customWidth="1"/>
    <col min="3850" max="3851" width="13.85546875" style="1" bestFit="1" customWidth="1"/>
    <col min="3852" max="4094" width="9.140625" style="1"/>
    <col min="4095" max="4095" width="6.42578125" style="1" customWidth="1"/>
    <col min="4096" max="4096" width="14.42578125" style="1" customWidth="1"/>
    <col min="4097" max="4097" width="12" style="1" customWidth="1"/>
    <col min="4098" max="4098" width="18.28515625" style="1" customWidth="1"/>
    <col min="4099" max="4099" width="16" style="1" customWidth="1"/>
    <col min="4100" max="4100" width="14.42578125" style="1" customWidth="1"/>
    <col min="4101" max="4101" width="11.7109375" style="1" customWidth="1"/>
    <col min="4102" max="4102" width="7.85546875" style="1" customWidth="1"/>
    <col min="4103" max="4103" width="13.140625" style="1" customWidth="1"/>
    <col min="4104" max="4104" width="12.85546875" style="1" customWidth="1"/>
    <col min="4105" max="4105" width="14" style="1" customWidth="1"/>
    <col min="4106" max="4107" width="13.85546875" style="1" bestFit="1" customWidth="1"/>
    <col min="4108" max="4350" width="9.140625" style="1"/>
    <col min="4351" max="4351" width="6.42578125" style="1" customWidth="1"/>
    <col min="4352" max="4352" width="14.42578125" style="1" customWidth="1"/>
    <col min="4353" max="4353" width="12" style="1" customWidth="1"/>
    <col min="4354" max="4354" width="18.28515625" style="1" customWidth="1"/>
    <col min="4355" max="4355" width="16" style="1" customWidth="1"/>
    <col min="4356" max="4356" width="14.42578125" style="1" customWidth="1"/>
    <col min="4357" max="4357" width="11.7109375" style="1" customWidth="1"/>
    <col min="4358" max="4358" width="7.85546875" style="1" customWidth="1"/>
    <col min="4359" max="4359" width="13.140625" style="1" customWidth="1"/>
    <col min="4360" max="4360" width="12.85546875" style="1" customWidth="1"/>
    <col min="4361" max="4361" width="14" style="1" customWidth="1"/>
    <col min="4362" max="4363" width="13.85546875" style="1" bestFit="1" customWidth="1"/>
    <col min="4364" max="4606" width="9.140625" style="1"/>
    <col min="4607" max="4607" width="6.42578125" style="1" customWidth="1"/>
    <col min="4608" max="4608" width="14.42578125" style="1" customWidth="1"/>
    <col min="4609" max="4609" width="12" style="1" customWidth="1"/>
    <col min="4610" max="4610" width="18.28515625" style="1" customWidth="1"/>
    <col min="4611" max="4611" width="16" style="1" customWidth="1"/>
    <col min="4612" max="4612" width="14.42578125" style="1" customWidth="1"/>
    <col min="4613" max="4613" width="11.7109375" style="1" customWidth="1"/>
    <col min="4614" max="4614" width="7.85546875" style="1" customWidth="1"/>
    <col min="4615" max="4615" width="13.140625" style="1" customWidth="1"/>
    <col min="4616" max="4616" width="12.85546875" style="1" customWidth="1"/>
    <col min="4617" max="4617" width="14" style="1" customWidth="1"/>
    <col min="4618" max="4619" width="13.85546875" style="1" bestFit="1" customWidth="1"/>
    <col min="4620" max="4862" width="9.140625" style="1"/>
    <col min="4863" max="4863" width="6.42578125" style="1" customWidth="1"/>
    <col min="4864" max="4864" width="14.42578125" style="1" customWidth="1"/>
    <col min="4865" max="4865" width="12" style="1" customWidth="1"/>
    <col min="4866" max="4866" width="18.28515625" style="1" customWidth="1"/>
    <col min="4867" max="4867" width="16" style="1" customWidth="1"/>
    <col min="4868" max="4868" width="14.42578125" style="1" customWidth="1"/>
    <col min="4869" max="4869" width="11.7109375" style="1" customWidth="1"/>
    <col min="4870" max="4870" width="7.85546875" style="1" customWidth="1"/>
    <col min="4871" max="4871" width="13.140625" style="1" customWidth="1"/>
    <col min="4872" max="4872" width="12.85546875" style="1" customWidth="1"/>
    <col min="4873" max="4873" width="14" style="1" customWidth="1"/>
    <col min="4874" max="4875" width="13.85546875" style="1" bestFit="1" customWidth="1"/>
    <col min="4876" max="5118" width="9.140625" style="1"/>
    <col min="5119" max="5119" width="6.42578125" style="1" customWidth="1"/>
    <col min="5120" max="5120" width="14.42578125" style="1" customWidth="1"/>
    <col min="5121" max="5121" width="12" style="1" customWidth="1"/>
    <col min="5122" max="5122" width="18.28515625" style="1" customWidth="1"/>
    <col min="5123" max="5123" width="16" style="1" customWidth="1"/>
    <col min="5124" max="5124" width="14.42578125" style="1" customWidth="1"/>
    <col min="5125" max="5125" width="11.7109375" style="1" customWidth="1"/>
    <col min="5126" max="5126" width="7.85546875" style="1" customWidth="1"/>
    <col min="5127" max="5127" width="13.140625" style="1" customWidth="1"/>
    <col min="5128" max="5128" width="12.85546875" style="1" customWidth="1"/>
    <col min="5129" max="5129" width="14" style="1" customWidth="1"/>
    <col min="5130" max="5131" width="13.85546875" style="1" bestFit="1" customWidth="1"/>
    <col min="5132" max="5374" width="9.140625" style="1"/>
    <col min="5375" max="5375" width="6.42578125" style="1" customWidth="1"/>
    <col min="5376" max="5376" width="14.42578125" style="1" customWidth="1"/>
    <col min="5377" max="5377" width="12" style="1" customWidth="1"/>
    <col min="5378" max="5378" width="18.28515625" style="1" customWidth="1"/>
    <col min="5379" max="5379" width="16" style="1" customWidth="1"/>
    <col min="5380" max="5380" width="14.42578125" style="1" customWidth="1"/>
    <col min="5381" max="5381" width="11.7109375" style="1" customWidth="1"/>
    <col min="5382" max="5382" width="7.85546875" style="1" customWidth="1"/>
    <col min="5383" max="5383" width="13.140625" style="1" customWidth="1"/>
    <col min="5384" max="5384" width="12.85546875" style="1" customWidth="1"/>
    <col min="5385" max="5385" width="14" style="1" customWidth="1"/>
    <col min="5386" max="5387" width="13.85546875" style="1" bestFit="1" customWidth="1"/>
    <col min="5388" max="5630" width="9.140625" style="1"/>
    <col min="5631" max="5631" width="6.42578125" style="1" customWidth="1"/>
    <col min="5632" max="5632" width="14.42578125" style="1" customWidth="1"/>
    <col min="5633" max="5633" width="12" style="1" customWidth="1"/>
    <col min="5634" max="5634" width="18.28515625" style="1" customWidth="1"/>
    <col min="5635" max="5635" width="16" style="1" customWidth="1"/>
    <col min="5636" max="5636" width="14.42578125" style="1" customWidth="1"/>
    <col min="5637" max="5637" width="11.7109375" style="1" customWidth="1"/>
    <col min="5638" max="5638" width="7.85546875" style="1" customWidth="1"/>
    <col min="5639" max="5639" width="13.140625" style="1" customWidth="1"/>
    <col min="5640" max="5640" width="12.85546875" style="1" customWidth="1"/>
    <col min="5641" max="5641" width="14" style="1" customWidth="1"/>
    <col min="5642" max="5643" width="13.85546875" style="1" bestFit="1" customWidth="1"/>
    <col min="5644" max="5886" width="9.140625" style="1"/>
    <col min="5887" max="5887" width="6.42578125" style="1" customWidth="1"/>
    <col min="5888" max="5888" width="14.42578125" style="1" customWidth="1"/>
    <col min="5889" max="5889" width="12" style="1" customWidth="1"/>
    <col min="5890" max="5890" width="18.28515625" style="1" customWidth="1"/>
    <col min="5891" max="5891" width="16" style="1" customWidth="1"/>
    <col min="5892" max="5892" width="14.42578125" style="1" customWidth="1"/>
    <col min="5893" max="5893" width="11.7109375" style="1" customWidth="1"/>
    <col min="5894" max="5894" width="7.85546875" style="1" customWidth="1"/>
    <col min="5895" max="5895" width="13.140625" style="1" customWidth="1"/>
    <col min="5896" max="5896" width="12.85546875" style="1" customWidth="1"/>
    <col min="5897" max="5897" width="14" style="1" customWidth="1"/>
    <col min="5898" max="5899" width="13.85546875" style="1" bestFit="1" customWidth="1"/>
    <col min="5900" max="6142" width="9.140625" style="1"/>
    <col min="6143" max="6143" width="6.42578125" style="1" customWidth="1"/>
    <col min="6144" max="6144" width="14.42578125" style="1" customWidth="1"/>
    <col min="6145" max="6145" width="12" style="1" customWidth="1"/>
    <col min="6146" max="6146" width="18.28515625" style="1" customWidth="1"/>
    <col min="6147" max="6147" width="16" style="1" customWidth="1"/>
    <col min="6148" max="6148" width="14.42578125" style="1" customWidth="1"/>
    <col min="6149" max="6149" width="11.7109375" style="1" customWidth="1"/>
    <col min="6150" max="6150" width="7.85546875" style="1" customWidth="1"/>
    <col min="6151" max="6151" width="13.140625" style="1" customWidth="1"/>
    <col min="6152" max="6152" width="12.85546875" style="1" customWidth="1"/>
    <col min="6153" max="6153" width="14" style="1" customWidth="1"/>
    <col min="6154" max="6155" width="13.85546875" style="1" bestFit="1" customWidth="1"/>
    <col min="6156" max="6398" width="9.140625" style="1"/>
    <col min="6399" max="6399" width="6.42578125" style="1" customWidth="1"/>
    <col min="6400" max="6400" width="14.42578125" style="1" customWidth="1"/>
    <col min="6401" max="6401" width="12" style="1" customWidth="1"/>
    <col min="6402" max="6402" width="18.28515625" style="1" customWidth="1"/>
    <col min="6403" max="6403" width="16" style="1" customWidth="1"/>
    <col min="6404" max="6404" width="14.42578125" style="1" customWidth="1"/>
    <col min="6405" max="6405" width="11.7109375" style="1" customWidth="1"/>
    <col min="6406" max="6406" width="7.85546875" style="1" customWidth="1"/>
    <col min="6407" max="6407" width="13.140625" style="1" customWidth="1"/>
    <col min="6408" max="6408" width="12.85546875" style="1" customWidth="1"/>
    <col min="6409" max="6409" width="14" style="1" customWidth="1"/>
    <col min="6410" max="6411" width="13.85546875" style="1" bestFit="1" customWidth="1"/>
    <col min="6412" max="6654" width="9.140625" style="1"/>
    <col min="6655" max="6655" width="6.42578125" style="1" customWidth="1"/>
    <col min="6656" max="6656" width="14.42578125" style="1" customWidth="1"/>
    <col min="6657" max="6657" width="12" style="1" customWidth="1"/>
    <col min="6658" max="6658" width="18.28515625" style="1" customWidth="1"/>
    <col min="6659" max="6659" width="16" style="1" customWidth="1"/>
    <col min="6660" max="6660" width="14.42578125" style="1" customWidth="1"/>
    <col min="6661" max="6661" width="11.7109375" style="1" customWidth="1"/>
    <col min="6662" max="6662" width="7.85546875" style="1" customWidth="1"/>
    <col min="6663" max="6663" width="13.140625" style="1" customWidth="1"/>
    <col min="6664" max="6664" width="12.85546875" style="1" customWidth="1"/>
    <col min="6665" max="6665" width="14" style="1" customWidth="1"/>
    <col min="6666" max="6667" width="13.85546875" style="1" bestFit="1" customWidth="1"/>
    <col min="6668" max="6910" width="9.140625" style="1"/>
    <col min="6911" max="6911" width="6.42578125" style="1" customWidth="1"/>
    <col min="6912" max="6912" width="14.42578125" style="1" customWidth="1"/>
    <col min="6913" max="6913" width="12" style="1" customWidth="1"/>
    <col min="6914" max="6914" width="18.28515625" style="1" customWidth="1"/>
    <col min="6915" max="6915" width="16" style="1" customWidth="1"/>
    <col min="6916" max="6916" width="14.42578125" style="1" customWidth="1"/>
    <col min="6917" max="6917" width="11.7109375" style="1" customWidth="1"/>
    <col min="6918" max="6918" width="7.85546875" style="1" customWidth="1"/>
    <col min="6919" max="6919" width="13.140625" style="1" customWidth="1"/>
    <col min="6920" max="6920" width="12.85546875" style="1" customWidth="1"/>
    <col min="6921" max="6921" width="14" style="1" customWidth="1"/>
    <col min="6922" max="6923" width="13.85546875" style="1" bestFit="1" customWidth="1"/>
    <col min="6924" max="7166" width="9.140625" style="1"/>
    <col min="7167" max="7167" width="6.42578125" style="1" customWidth="1"/>
    <col min="7168" max="7168" width="14.42578125" style="1" customWidth="1"/>
    <col min="7169" max="7169" width="12" style="1" customWidth="1"/>
    <col min="7170" max="7170" width="18.28515625" style="1" customWidth="1"/>
    <col min="7171" max="7171" width="16" style="1" customWidth="1"/>
    <col min="7172" max="7172" width="14.42578125" style="1" customWidth="1"/>
    <col min="7173" max="7173" width="11.7109375" style="1" customWidth="1"/>
    <col min="7174" max="7174" width="7.85546875" style="1" customWidth="1"/>
    <col min="7175" max="7175" width="13.140625" style="1" customWidth="1"/>
    <col min="7176" max="7176" width="12.85546875" style="1" customWidth="1"/>
    <col min="7177" max="7177" width="14" style="1" customWidth="1"/>
    <col min="7178" max="7179" width="13.85546875" style="1" bestFit="1" customWidth="1"/>
    <col min="7180" max="7422" width="9.140625" style="1"/>
    <col min="7423" max="7423" width="6.42578125" style="1" customWidth="1"/>
    <col min="7424" max="7424" width="14.42578125" style="1" customWidth="1"/>
    <col min="7425" max="7425" width="12" style="1" customWidth="1"/>
    <col min="7426" max="7426" width="18.28515625" style="1" customWidth="1"/>
    <col min="7427" max="7427" width="16" style="1" customWidth="1"/>
    <col min="7428" max="7428" width="14.42578125" style="1" customWidth="1"/>
    <col min="7429" max="7429" width="11.7109375" style="1" customWidth="1"/>
    <col min="7430" max="7430" width="7.85546875" style="1" customWidth="1"/>
    <col min="7431" max="7431" width="13.140625" style="1" customWidth="1"/>
    <col min="7432" max="7432" width="12.85546875" style="1" customWidth="1"/>
    <col min="7433" max="7433" width="14" style="1" customWidth="1"/>
    <col min="7434" max="7435" width="13.85546875" style="1" bestFit="1" customWidth="1"/>
    <col min="7436" max="7678" width="9.140625" style="1"/>
    <col min="7679" max="7679" width="6.42578125" style="1" customWidth="1"/>
    <col min="7680" max="7680" width="14.42578125" style="1" customWidth="1"/>
    <col min="7681" max="7681" width="12" style="1" customWidth="1"/>
    <col min="7682" max="7682" width="18.28515625" style="1" customWidth="1"/>
    <col min="7683" max="7683" width="16" style="1" customWidth="1"/>
    <col min="7684" max="7684" width="14.42578125" style="1" customWidth="1"/>
    <col min="7685" max="7685" width="11.7109375" style="1" customWidth="1"/>
    <col min="7686" max="7686" width="7.85546875" style="1" customWidth="1"/>
    <col min="7687" max="7687" width="13.140625" style="1" customWidth="1"/>
    <col min="7688" max="7688" width="12.85546875" style="1" customWidth="1"/>
    <col min="7689" max="7689" width="14" style="1" customWidth="1"/>
    <col min="7690" max="7691" width="13.85546875" style="1" bestFit="1" customWidth="1"/>
    <col min="7692" max="7934" width="9.140625" style="1"/>
    <col min="7935" max="7935" width="6.42578125" style="1" customWidth="1"/>
    <col min="7936" max="7936" width="14.42578125" style="1" customWidth="1"/>
    <col min="7937" max="7937" width="12" style="1" customWidth="1"/>
    <col min="7938" max="7938" width="18.28515625" style="1" customWidth="1"/>
    <col min="7939" max="7939" width="16" style="1" customWidth="1"/>
    <col min="7940" max="7940" width="14.42578125" style="1" customWidth="1"/>
    <col min="7941" max="7941" width="11.7109375" style="1" customWidth="1"/>
    <col min="7942" max="7942" width="7.85546875" style="1" customWidth="1"/>
    <col min="7943" max="7943" width="13.140625" style="1" customWidth="1"/>
    <col min="7944" max="7944" width="12.85546875" style="1" customWidth="1"/>
    <col min="7945" max="7945" width="14" style="1" customWidth="1"/>
    <col min="7946" max="7947" width="13.85546875" style="1" bestFit="1" customWidth="1"/>
    <col min="7948" max="8190" width="9.140625" style="1"/>
    <col min="8191" max="8191" width="6.42578125" style="1" customWidth="1"/>
    <col min="8192" max="8192" width="14.42578125" style="1" customWidth="1"/>
    <col min="8193" max="8193" width="12" style="1" customWidth="1"/>
    <col min="8194" max="8194" width="18.28515625" style="1" customWidth="1"/>
    <col min="8195" max="8195" width="16" style="1" customWidth="1"/>
    <col min="8196" max="8196" width="14.42578125" style="1" customWidth="1"/>
    <col min="8197" max="8197" width="11.7109375" style="1" customWidth="1"/>
    <col min="8198" max="8198" width="7.85546875" style="1" customWidth="1"/>
    <col min="8199" max="8199" width="13.140625" style="1" customWidth="1"/>
    <col min="8200" max="8200" width="12.85546875" style="1" customWidth="1"/>
    <col min="8201" max="8201" width="14" style="1" customWidth="1"/>
    <col min="8202" max="8203" width="13.85546875" style="1" bestFit="1" customWidth="1"/>
    <col min="8204" max="8446" width="9.140625" style="1"/>
    <col min="8447" max="8447" width="6.42578125" style="1" customWidth="1"/>
    <col min="8448" max="8448" width="14.42578125" style="1" customWidth="1"/>
    <col min="8449" max="8449" width="12" style="1" customWidth="1"/>
    <col min="8450" max="8450" width="18.28515625" style="1" customWidth="1"/>
    <col min="8451" max="8451" width="16" style="1" customWidth="1"/>
    <col min="8452" max="8452" width="14.42578125" style="1" customWidth="1"/>
    <col min="8453" max="8453" width="11.7109375" style="1" customWidth="1"/>
    <col min="8454" max="8454" width="7.85546875" style="1" customWidth="1"/>
    <col min="8455" max="8455" width="13.140625" style="1" customWidth="1"/>
    <col min="8456" max="8456" width="12.85546875" style="1" customWidth="1"/>
    <col min="8457" max="8457" width="14" style="1" customWidth="1"/>
    <col min="8458" max="8459" width="13.85546875" style="1" bestFit="1" customWidth="1"/>
    <col min="8460" max="8702" width="9.140625" style="1"/>
    <col min="8703" max="8703" width="6.42578125" style="1" customWidth="1"/>
    <col min="8704" max="8704" width="14.42578125" style="1" customWidth="1"/>
    <col min="8705" max="8705" width="12" style="1" customWidth="1"/>
    <col min="8706" max="8706" width="18.28515625" style="1" customWidth="1"/>
    <col min="8707" max="8707" width="16" style="1" customWidth="1"/>
    <col min="8708" max="8708" width="14.42578125" style="1" customWidth="1"/>
    <col min="8709" max="8709" width="11.7109375" style="1" customWidth="1"/>
    <col min="8710" max="8710" width="7.85546875" style="1" customWidth="1"/>
    <col min="8711" max="8711" width="13.140625" style="1" customWidth="1"/>
    <col min="8712" max="8712" width="12.85546875" style="1" customWidth="1"/>
    <col min="8713" max="8713" width="14" style="1" customWidth="1"/>
    <col min="8714" max="8715" width="13.85546875" style="1" bestFit="1" customWidth="1"/>
    <col min="8716" max="8958" width="9.140625" style="1"/>
    <col min="8959" max="8959" width="6.42578125" style="1" customWidth="1"/>
    <col min="8960" max="8960" width="14.42578125" style="1" customWidth="1"/>
    <col min="8961" max="8961" width="12" style="1" customWidth="1"/>
    <col min="8962" max="8962" width="18.28515625" style="1" customWidth="1"/>
    <col min="8963" max="8963" width="16" style="1" customWidth="1"/>
    <col min="8964" max="8964" width="14.42578125" style="1" customWidth="1"/>
    <col min="8965" max="8965" width="11.7109375" style="1" customWidth="1"/>
    <col min="8966" max="8966" width="7.85546875" style="1" customWidth="1"/>
    <col min="8967" max="8967" width="13.140625" style="1" customWidth="1"/>
    <col min="8968" max="8968" width="12.85546875" style="1" customWidth="1"/>
    <col min="8969" max="8969" width="14" style="1" customWidth="1"/>
    <col min="8970" max="8971" width="13.85546875" style="1" bestFit="1" customWidth="1"/>
    <col min="8972" max="9214" width="9.140625" style="1"/>
    <col min="9215" max="9215" width="6.42578125" style="1" customWidth="1"/>
    <col min="9216" max="9216" width="14.42578125" style="1" customWidth="1"/>
    <col min="9217" max="9217" width="12" style="1" customWidth="1"/>
    <col min="9218" max="9218" width="18.28515625" style="1" customWidth="1"/>
    <col min="9219" max="9219" width="16" style="1" customWidth="1"/>
    <col min="9220" max="9220" width="14.42578125" style="1" customWidth="1"/>
    <col min="9221" max="9221" width="11.7109375" style="1" customWidth="1"/>
    <col min="9222" max="9222" width="7.85546875" style="1" customWidth="1"/>
    <col min="9223" max="9223" width="13.140625" style="1" customWidth="1"/>
    <col min="9224" max="9224" width="12.85546875" style="1" customWidth="1"/>
    <col min="9225" max="9225" width="14" style="1" customWidth="1"/>
    <col min="9226" max="9227" width="13.85546875" style="1" bestFit="1" customWidth="1"/>
    <col min="9228" max="9470" width="9.140625" style="1"/>
    <col min="9471" max="9471" width="6.42578125" style="1" customWidth="1"/>
    <col min="9472" max="9472" width="14.42578125" style="1" customWidth="1"/>
    <col min="9473" max="9473" width="12" style="1" customWidth="1"/>
    <col min="9474" max="9474" width="18.28515625" style="1" customWidth="1"/>
    <col min="9475" max="9475" width="16" style="1" customWidth="1"/>
    <col min="9476" max="9476" width="14.42578125" style="1" customWidth="1"/>
    <col min="9477" max="9477" width="11.7109375" style="1" customWidth="1"/>
    <col min="9478" max="9478" width="7.85546875" style="1" customWidth="1"/>
    <col min="9479" max="9479" width="13.140625" style="1" customWidth="1"/>
    <col min="9480" max="9480" width="12.85546875" style="1" customWidth="1"/>
    <col min="9481" max="9481" width="14" style="1" customWidth="1"/>
    <col min="9482" max="9483" width="13.85546875" style="1" bestFit="1" customWidth="1"/>
    <col min="9484" max="9726" width="9.140625" style="1"/>
    <col min="9727" max="9727" width="6.42578125" style="1" customWidth="1"/>
    <col min="9728" max="9728" width="14.42578125" style="1" customWidth="1"/>
    <col min="9729" max="9729" width="12" style="1" customWidth="1"/>
    <col min="9730" max="9730" width="18.28515625" style="1" customWidth="1"/>
    <col min="9731" max="9731" width="16" style="1" customWidth="1"/>
    <col min="9732" max="9732" width="14.42578125" style="1" customWidth="1"/>
    <col min="9733" max="9733" width="11.7109375" style="1" customWidth="1"/>
    <col min="9734" max="9734" width="7.85546875" style="1" customWidth="1"/>
    <col min="9735" max="9735" width="13.140625" style="1" customWidth="1"/>
    <col min="9736" max="9736" width="12.85546875" style="1" customWidth="1"/>
    <col min="9737" max="9737" width="14" style="1" customWidth="1"/>
    <col min="9738" max="9739" width="13.85546875" style="1" bestFit="1" customWidth="1"/>
    <col min="9740" max="9982" width="9.140625" style="1"/>
    <col min="9983" max="9983" width="6.42578125" style="1" customWidth="1"/>
    <col min="9984" max="9984" width="14.42578125" style="1" customWidth="1"/>
    <col min="9985" max="9985" width="12" style="1" customWidth="1"/>
    <col min="9986" max="9986" width="18.28515625" style="1" customWidth="1"/>
    <col min="9987" max="9987" width="16" style="1" customWidth="1"/>
    <col min="9988" max="9988" width="14.42578125" style="1" customWidth="1"/>
    <col min="9989" max="9989" width="11.7109375" style="1" customWidth="1"/>
    <col min="9990" max="9990" width="7.85546875" style="1" customWidth="1"/>
    <col min="9991" max="9991" width="13.140625" style="1" customWidth="1"/>
    <col min="9992" max="9992" width="12.85546875" style="1" customWidth="1"/>
    <col min="9993" max="9993" width="14" style="1" customWidth="1"/>
    <col min="9994" max="9995" width="13.85546875" style="1" bestFit="1" customWidth="1"/>
    <col min="9996" max="10238" width="9.140625" style="1"/>
    <col min="10239" max="10239" width="6.42578125" style="1" customWidth="1"/>
    <col min="10240" max="10240" width="14.42578125" style="1" customWidth="1"/>
    <col min="10241" max="10241" width="12" style="1" customWidth="1"/>
    <col min="10242" max="10242" width="18.28515625" style="1" customWidth="1"/>
    <col min="10243" max="10243" width="16" style="1" customWidth="1"/>
    <col min="10244" max="10244" width="14.42578125" style="1" customWidth="1"/>
    <col min="10245" max="10245" width="11.7109375" style="1" customWidth="1"/>
    <col min="10246" max="10246" width="7.85546875" style="1" customWidth="1"/>
    <col min="10247" max="10247" width="13.140625" style="1" customWidth="1"/>
    <col min="10248" max="10248" width="12.85546875" style="1" customWidth="1"/>
    <col min="10249" max="10249" width="14" style="1" customWidth="1"/>
    <col min="10250" max="10251" width="13.85546875" style="1" bestFit="1" customWidth="1"/>
    <col min="10252" max="10494" width="9.140625" style="1"/>
    <col min="10495" max="10495" width="6.42578125" style="1" customWidth="1"/>
    <col min="10496" max="10496" width="14.42578125" style="1" customWidth="1"/>
    <col min="10497" max="10497" width="12" style="1" customWidth="1"/>
    <col min="10498" max="10498" width="18.28515625" style="1" customWidth="1"/>
    <col min="10499" max="10499" width="16" style="1" customWidth="1"/>
    <col min="10500" max="10500" width="14.42578125" style="1" customWidth="1"/>
    <col min="10501" max="10501" width="11.7109375" style="1" customWidth="1"/>
    <col min="10502" max="10502" width="7.85546875" style="1" customWidth="1"/>
    <col min="10503" max="10503" width="13.140625" style="1" customWidth="1"/>
    <col min="10504" max="10504" width="12.85546875" style="1" customWidth="1"/>
    <col min="10505" max="10505" width="14" style="1" customWidth="1"/>
    <col min="10506" max="10507" width="13.85546875" style="1" bestFit="1" customWidth="1"/>
    <col min="10508" max="10750" width="9.140625" style="1"/>
    <col min="10751" max="10751" width="6.42578125" style="1" customWidth="1"/>
    <col min="10752" max="10752" width="14.42578125" style="1" customWidth="1"/>
    <col min="10753" max="10753" width="12" style="1" customWidth="1"/>
    <col min="10754" max="10754" width="18.28515625" style="1" customWidth="1"/>
    <col min="10755" max="10755" width="16" style="1" customWidth="1"/>
    <col min="10756" max="10756" width="14.42578125" style="1" customWidth="1"/>
    <col min="10757" max="10757" width="11.7109375" style="1" customWidth="1"/>
    <col min="10758" max="10758" width="7.85546875" style="1" customWidth="1"/>
    <col min="10759" max="10759" width="13.140625" style="1" customWidth="1"/>
    <col min="10760" max="10760" width="12.85546875" style="1" customWidth="1"/>
    <col min="10761" max="10761" width="14" style="1" customWidth="1"/>
    <col min="10762" max="10763" width="13.85546875" style="1" bestFit="1" customWidth="1"/>
    <col min="10764" max="11006" width="9.140625" style="1"/>
    <col min="11007" max="11007" width="6.42578125" style="1" customWidth="1"/>
    <col min="11008" max="11008" width="14.42578125" style="1" customWidth="1"/>
    <col min="11009" max="11009" width="12" style="1" customWidth="1"/>
    <col min="11010" max="11010" width="18.28515625" style="1" customWidth="1"/>
    <col min="11011" max="11011" width="16" style="1" customWidth="1"/>
    <col min="11012" max="11012" width="14.42578125" style="1" customWidth="1"/>
    <col min="11013" max="11013" width="11.7109375" style="1" customWidth="1"/>
    <col min="11014" max="11014" width="7.85546875" style="1" customWidth="1"/>
    <col min="11015" max="11015" width="13.140625" style="1" customWidth="1"/>
    <col min="11016" max="11016" width="12.85546875" style="1" customWidth="1"/>
    <col min="11017" max="11017" width="14" style="1" customWidth="1"/>
    <col min="11018" max="11019" width="13.85546875" style="1" bestFit="1" customWidth="1"/>
    <col min="11020" max="11262" width="9.140625" style="1"/>
    <col min="11263" max="11263" width="6.42578125" style="1" customWidth="1"/>
    <col min="11264" max="11264" width="14.42578125" style="1" customWidth="1"/>
    <col min="11265" max="11265" width="12" style="1" customWidth="1"/>
    <col min="11266" max="11266" width="18.28515625" style="1" customWidth="1"/>
    <col min="11267" max="11267" width="16" style="1" customWidth="1"/>
    <col min="11268" max="11268" width="14.42578125" style="1" customWidth="1"/>
    <col min="11269" max="11269" width="11.7109375" style="1" customWidth="1"/>
    <col min="11270" max="11270" width="7.85546875" style="1" customWidth="1"/>
    <col min="11271" max="11271" width="13.140625" style="1" customWidth="1"/>
    <col min="11272" max="11272" width="12.85546875" style="1" customWidth="1"/>
    <col min="11273" max="11273" width="14" style="1" customWidth="1"/>
    <col min="11274" max="11275" width="13.85546875" style="1" bestFit="1" customWidth="1"/>
    <col min="11276" max="11518" width="9.140625" style="1"/>
    <col min="11519" max="11519" width="6.42578125" style="1" customWidth="1"/>
    <col min="11520" max="11520" width="14.42578125" style="1" customWidth="1"/>
    <col min="11521" max="11521" width="12" style="1" customWidth="1"/>
    <col min="11522" max="11522" width="18.28515625" style="1" customWidth="1"/>
    <col min="11523" max="11523" width="16" style="1" customWidth="1"/>
    <col min="11524" max="11524" width="14.42578125" style="1" customWidth="1"/>
    <col min="11525" max="11525" width="11.7109375" style="1" customWidth="1"/>
    <col min="11526" max="11526" width="7.85546875" style="1" customWidth="1"/>
    <col min="11527" max="11527" width="13.140625" style="1" customWidth="1"/>
    <col min="11528" max="11528" width="12.85546875" style="1" customWidth="1"/>
    <col min="11529" max="11529" width="14" style="1" customWidth="1"/>
    <col min="11530" max="11531" width="13.85546875" style="1" bestFit="1" customWidth="1"/>
    <col min="11532" max="11774" width="9.140625" style="1"/>
    <col min="11775" max="11775" width="6.42578125" style="1" customWidth="1"/>
    <col min="11776" max="11776" width="14.42578125" style="1" customWidth="1"/>
    <col min="11777" max="11777" width="12" style="1" customWidth="1"/>
    <col min="11778" max="11778" width="18.28515625" style="1" customWidth="1"/>
    <col min="11779" max="11779" width="16" style="1" customWidth="1"/>
    <col min="11780" max="11780" width="14.42578125" style="1" customWidth="1"/>
    <col min="11781" max="11781" width="11.7109375" style="1" customWidth="1"/>
    <col min="11782" max="11782" width="7.85546875" style="1" customWidth="1"/>
    <col min="11783" max="11783" width="13.140625" style="1" customWidth="1"/>
    <col min="11784" max="11784" width="12.85546875" style="1" customWidth="1"/>
    <col min="11785" max="11785" width="14" style="1" customWidth="1"/>
    <col min="11786" max="11787" width="13.85546875" style="1" bestFit="1" customWidth="1"/>
    <col min="11788" max="12030" width="9.140625" style="1"/>
    <col min="12031" max="12031" width="6.42578125" style="1" customWidth="1"/>
    <col min="12032" max="12032" width="14.42578125" style="1" customWidth="1"/>
    <col min="12033" max="12033" width="12" style="1" customWidth="1"/>
    <col min="12034" max="12034" width="18.28515625" style="1" customWidth="1"/>
    <col min="12035" max="12035" width="16" style="1" customWidth="1"/>
    <col min="12036" max="12036" width="14.42578125" style="1" customWidth="1"/>
    <col min="12037" max="12037" width="11.7109375" style="1" customWidth="1"/>
    <col min="12038" max="12038" width="7.85546875" style="1" customWidth="1"/>
    <col min="12039" max="12039" width="13.140625" style="1" customWidth="1"/>
    <col min="12040" max="12040" width="12.85546875" style="1" customWidth="1"/>
    <col min="12041" max="12041" width="14" style="1" customWidth="1"/>
    <col min="12042" max="12043" width="13.85546875" style="1" bestFit="1" customWidth="1"/>
    <col min="12044" max="12286" width="9.140625" style="1"/>
    <col min="12287" max="12287" width="6.42578125" style="1" customWidth="1"/>
    <col min="12288" max="12288" width="14.42578125" style="1" customWidth="1"/>
    <col min="12289" max="12289" width="12" style="1" customWidth="1"/>
    <col min="12290" max="12290" width="18.28515625" style="1" customWidth="1"/>
    <col min="12291" max="12291" width="16" style="1" customWidth="1"/>
    <col min="12292" max="12292" width="14.42578125" style="1" customWidth="1"/>
    <col min="12293" max="12293" width="11.7109375" style="1" customWidth="1"/>
    <col min="12294" max="12294" width="7.85546875" style="1" customWidth="1"/>
    <col min="12295" max="12295" width="13.140625" style="1" customWidth="1"/>
    <col min="12296" max="12296" width="12.85546875" style="1" customWidth="1"/>
    <col min="12297" max="12297" width="14" style="1" customWidth="1"/>
    <col min="12298" max="12299" width="13.85546875" style="1" bestFit="1" customWidth="1"/>
    <col min="12300" max="12542" width="9.140625" style="1"/>
    <col min="12543" max="12543" width="6.42578125" style="1" customWidth="1"/>
    <col min="12544" max="12544" width="14.42578125" style="1" customWidth="1"/>
    <col min="12545" max="12545" width="12" style="1" customWidth="1"/>
    <col min="12546" max="12546" width="18.28515625" style="1" customWidth="1"/>
    <col min="12547" max="12547" width="16" style="1" customWidth="1"/>
    <col min="12548" max="12548" width="14.42578125" style="1" customWidth="1"/>
    <col min="12549" max="12549" width="11.7109375" style="1" customWidth="1"/>
    <col min="12550" max="12550" width="7.85546875" style="1" customWidth="1"/>
    <col min="12551" max="12551" width="13.140625" style="1" customWidth="1"/>
    <col min="12552" max="12552" width="12.85546875" style="1" customWidth="1"/>
    <col min="12553" max="12553" width="14" style="1" customWidth="1"/>
    <col min="12554" max="12555" width="13.85546875" style="1" bestFit="1" customWidth="1"/>
    <col min="12556" max="12798" width="9.140625" style="1"/>
    <col min="12799" max="12799" width="6.42578125" style="1" customWidth="1"/>
    <col min="12800" max="12800" width="14.42578125" style="1" customWidth="1"/>
    <col min="12801" max="12801" width="12" style="1" customWidth="1"/>
    <col min="12802" max="12802" width="18.28515625" style="1" customWidth="1"/>
    <col min="12803" max="12803" width="16" style="1" customWidth="1"/>
    <col min="12804" max="12804" width="14.42578125" style="1" customWidth="1"/>
    <col min="12805" max="12805" width="11.7109375" style="1" customWidth="1"/>
    <col min="12806" max="12806" width="7.85546875" style="1" customWidth="1"/>
    <col min="12807" max="12807" width="13.140625" style="1" customWidth="1"/>
    <col min="12808" max="12808" width="12.85546875" style="1" customWidth="1"/>
    <col min="12809" max="12809" width="14" style="1" customWidth="1"/>
    <col min="12810" max="12811" width="13.85546875" style="1" bestFit="1" customWidth="1"/>
    <col min="12812" max="13054" width="9.140625" style="1"/>
    <col min="13055" max="13055" width="6.42578125" style="1" customWidth="1"/>
    <col min="13056" max="13056" width="14.42578125" style="1" customWidth="1"/>
    <col min="13057" max="13057" width="12" style="1" customWidth="1"/>
    <col min="13058" max="13058" width="18.28515625" style="1" customWidth="1"/>
    <col min="13059" max="13059" width="16" style="1" customWidth="1"/>
    <col min="13060" max="13060" width="14.42578125" style="1" customWidth="1"/>
    <col min="13061" max="13061" width="11.7109375" style="1" customWidth="1"/>
    <col min="13062" max="13062" width="7.85546875" style="1" customWidth="1"/>
    <col min="13063" max="13063" width="13.140625" style="1" customWidth="1"/>
    <col min="13064" max="13064" width="12.85546875" style="1" customWidth="1"/>
    <col min="13065" max="13065" width="14" style="1" customWidth="1"/>
    <col min="13066" max="13067" width="13.85546875" style="1" bestFit="1" customWidth="1"/>
    <col min="13068" max="13310" width="9.140625" style="1"/>
    <col min="13311" max="13311" width="6.42578125" style="1" customWidth="1"/>
    <col min="13312" max="13312" width="14.42578125" style="1" customWidth="1"/>
    <col min="13313" max="13313" width="12" style="1" customWidth="1"/>
    <col min="13314" max="13314" width="18.28515625" style="1" customWidth="1"/>
    <col min="13315" max="13315" width="16" style="1" customWidth="1"/>
    <col min="13316" max="13316" width="14.42578125" style="1" customWidth="1"/>
    <col min="13317" max="13317" width="11.7109375" style="1" customWidth="1"/>
    <col min="13318" max="13318" width="7.85546875" style="1" customWidth="1"/>
    <col min="13319" max="13319" width="13.140625" style="1" customWidth="1"/>
    <col min="13320" max="13320" width="12.85546875" style="1" customWidth="1"/>
    <col min="13321" max="13321" width="14" style="1" customWidth="1"/>
    <col min="13322" max="13323" width="13.85546875" style="1" bestFit="1" customWidth="1"/>
    <col min="13324" max="13566" width="9.140625" style="1"/>
    <col min="13567" max="13567" width="6.42578125" style="1" customWidth="1"/>
    <col min="13568" max="13568" width="14.42578125" style="1" customWidth="1"/>
    <col min="13569" max="13569" width="12" style="1" customWidth="1"/>
    <col min="13570" max="13570" width="18.28515625" style="1" customWidth="1"/>
    <col min="13571" max="13571" width="16" style="1" customWidth="1"/>
    <col min="13572" max="13572" width="14.42578125" style="1" customWidth="1"/>
    <col min="13573" max="13573" width="11.7109375" style="1" customWidth="1"/>
    <col min="13574" max="13574" width="7.85546875" style="1" customWidth="1"/>
    <col min="13575" max="13575" width="13.140625" style="1" customWidth="1"/>
    <col min="13576" max="13576" width="12.85546875" style="1" customWidth="1"/>
    <col min="13577" max="13577" width="14" style="1" customWidth="1"/>
    <col min="13578" max="13579" width="13.85546875" style="1" bestFit="1" customWidth="1"/>
    <col min="13580" max="13822" width="9.140625" style="1"/>
    <col min="13823" max="13823" width="6.42578125" style="1" customWidth="1"/>
    <col min="13824" max="13824" width="14.42578125" style="1" customWidth="1"/>
    <col min="13825" max="13825" width="12" style="1" customWidth="1"/>
    <col min="13826" max="13826" width="18.28515625" style="1" customWidth="1"/>
    <col min="13827" max="13827" width="16" style="1" customWidth="1"/>
    <col min="13828" max="13828" width="14.42578125" style="1" customWidth="1"/>
    <col min="13829" max="13829" width="11.7109375" style="1" customWidth="1"/>
    <col min="13830" max="13830" width="7.85546875" style="1" customWidth="1"/>
    <col min="13831" max="13831" width="13.140625" style="1" customWidth="1"/>
    <col min="13832" max="13832" width="12.85546875" style="1" customWidth="1"/>
    <col min="13833" max="13833" width="14" style="1" customWidth="1"/>
    <col min="13834" max="13835" width="13.85546875" style="1" bestFit="1" customWidth="1"/>
    <col min="13836" max="14078" width="9.140625" style="1"/>
    <col min="14079" max="14079" width="6.42578125" style="1" customWidth="1"/>
    <col min="14080" max="14080" width="14.42578125" style="1" customWidth="1"/>
    <col min="14081" max="14081" width="12" style="1" customWidth="1"/>
    <col min="14082" max="14082" width="18.28515625" style="1" customWidth="1"/>
    <col min="14083" max="14083" width="16" style="1" customWidth="1"/>
    <col min="14084" max="14084" width="14.42578125" style="1" customWidth="1"/>
    <col min="14085" max="14085" width="11.7109375" style="1" customWidth="1"/>
    <col min="14086" max="14086" width="7.85546875" style="1" customWidth="1"/>
    <col min="14087" max="14087" width="13.140625" style="1" customWidth="1"/>
    <col min="14088" max="14088" width="12.85546875" style="1" customWidth="1"/>
    <col min="14089" max="14089" width="14" style="1" customWidth="1"/>
    <col min="14090" max="14091" width="13.85546875" style="1" bestFit="1" customWidth="1"/>
    <col min="14092" max="14334" width="9.140625" style="1"/>
    <col min="14335" max="14335" width="6.42578125" style="1" customWidth="1"/>
    <col min="14336" max="14336" width="14.42578125" style="1" customWidth="1"/>
    <col min="14337" max="14337" width="12" style="1" customWidth="1"/>
    <col min="14338" max="14338" width="18.28515625" style="1" customWidth="1"/>
    <col min="14339" max="14339" width="16" style="1" customWidth="1"/>
    <col min="14340" max="14340" width="14.42578125" style="1" customWidth="1"/>
    <col min="14341" max="14341" width="11.7109375" style="1" customWidth="1"/>
    <col min="14342" max="14342" width="7.85546875" style="1" customWidth="1"/>
    <col min="14343" max="14343" width="13.140625" style="1" customWidth="1"/>
    <col min="14344" max="14344" width="12.85546875" style="1" customWidth="1"/>
    <col min="14345" max="14345" width="14" style="1" customWidth="1"/>
    <col min="14346" max="14347" width="13.85546875" style="1" bestFit="1" customWidth="1"/>
    <col min="14348" max="14590" width="9.140625" style="1"/>
    <col min="14591" max="14591" width="6.42578125" style="1" customWidth="1"/>
    <col min="14592" max="14592" width="14.42578125" style="1" customWidth="1"/>
    <col min="14593" max="14593" width="12" style="1" customWidth="1"/>
    <col min="14594" max="14594" width="18.28515625" style="1" customWidth="1"/>
    <col min="14595" max="14595" width="16" style="1" customWidth="1"/>
    <col min="14596" max="14596" width="14.42578125" style="1" customWidth="1"/>
    <col min="14597" max="14597" width="11.7109375" style="1" customWidth="1"/>
    <col min="14598" max="14598" width="7.85546875" style="1" customWidth="1"/>
    <col min="14599" max="14599" width="13.140625" style="1" customWidth="1"/>
    <col min="14600" max="14600" width="12.85546875" style="1" customWidth="1"/>
    <col min="14601" max="14601" width="14" style="1" customWidth="1"/>
    <col min="14602" max="14603" width="13.85546875" style="1" bestFit="1" customWidth="1"/>
    <col min="14604" max="14846" width="9.140625" style="1"/>
    <col min="14847" max="14847" width="6.42578125" style="1" customWidth="1"/>
    <col min="14848" max="14848" width="14.42578125" style="1" customWidth="1"/>
    <col min="14849" max="14849" width="12" style="1" customWidth="1"/>
    <col min="14850" max="14850" width="18.28515625" style="1" customWidth="1"/>
    <col min="14851" max="14851" width="16" style="1" customWidth="1"/>
    <col min="14852" max="14852" width="14.42578125" style="1" customWidth="1"/>
    <col min="14853" max="14853" width="11.7109375" style="1" customWidth="1"/>
    <col min="14854" max="14854" width="7.85546875" style="1" customWidth="1"/>
    <col min="14855" max="14855" width="13.140625" style="1" customWidth="1"/>
    <col min="14856" max="14856" width="12.85546875" style="1" customWidth="1"/>
    <col min="14857" max="14857" width="14" style="1" customWidth="1"/>
    <col min="14858" max="14859" width="13.85546875" style="1" bestFit="1" customWidth="1"/>
    <col min="14860" max="15102" width="9.140625" style="1"/>
    <col min="15103" max="15103" width="6.42578125" style="1" customWidth="1"/>
    <col min="15104" max="15104" width="14.42578125" style="1" customWidth="1"/>
    <col min="15105" max="15105" width="12" style="1" customWidth="1"/>
    <col min="15106" max="15106" width="18.28515625" style="1" customWidth="1"/>
    <col min="15107" max="15107" width="16" style="1" customWidth="1"/>
    <col min="15108" max="15108" width="14.42578125" style="1" customWidth="1"/>
    <col min="15109" max="15109" width="11.7109375" style="1" customWidth="1"/>
    <col min="15110" max="15110" width="7.85546875" style="1" customWidth="1"/>
    <col min="15111" max="15111" width="13.140625" style="1" customWidth="1"/>
    <col min="15112" max="15112" width="12.85546875" style="1" customWidth="1"/>
    <col min="15113" max="15113" width="14" style="1" customWidth="1"/>
    <col min="15114" max="15115" width="13.85546875" style="1" bestFit="1" customWidth="1"/>
    <col min="15116" max="15358" width="9.140625" style="1"/>
    <col min="15359" max="15359" width="6.42578125" style="1" customWidth="1"/>
    <col min="15360" max="15360" width="14.42578125" style="1" customWidth="1"/>
    <col min="15361" max="15361" width="12" style="1" customWidth="1"/>
    <col min="15362" max="15362" width="18.28515625" style="1" customWidth="1"/>
    <col min="15363" max="15363" width="16" style="1" customWidth="1"/>
    <col min="15364" max="15364" width="14.42578125" style="1" customWidth="1"/>
    <col min="15365" max="15365" width="11.7109375" style="1" customWidth="1"/>
    <col min="15366" max="15366" width="7.85546875" style="1" customWidth="1"/>
    <col min="15367" max="15367" width="13.140625" style="1" customWidth="1"/>
    <col min="15368" max="15368" width="12.85546875" style="1" customWidth="1"/>
    <col min="15369" max="15369" width="14" style="1" customWidth="1"/>
    <col min="15370" max="15371" width="13.85546875" style="1" bestFit="1" customWidth="1"/>
    <col min="15372" max="15614" width="9.140625" style="1"/>
    <col min="15615" max="15615" width="6.42578125" style="1" customWidth="1"/>
    <col min="15616" max="15616" width="14.42578125" style="1" customWidth="1"/>
    <col min="15617" max="15617" width="12" style="1" customWidth="1"/>
    <col min="15618" max="15618" width="18.28515625" style="1" customWidth="1"/>
    <col min="15619" max="15619" width="16" style="1" customWidth="1"/>
    <col min="15620" max="15620" width="14.42578125" style="1" customWidth="1"/>
    <col min="15621" max="15621" width="11.7109375" style="1" customWidth="1"/>
    <col min="15622" max="15622" width="7.85546875" style="1" customWidth="1"/>
    <col min="15623" max="15623" width="13.140625" style="1" customWidth="1"/>
    <col min="15624" max="15624" width="12.85546875" style="1" customWidth="1"/>
    <col min="15625" max="15625" width="14" style="1" customWidth="1"/>
    <col min="15626" max="15627" width="13.85546875" style="1" bestFit="1" customWidth="1"/>
    <col min="15628" max="15870" width="9.140625" style="1"/>
    <col min="15871" max="15871" width="6.42578125" style="1" customWidth="1"/>
    <col min="15872" max="15872" width="14.42578125" style="1" customWidth="1"/>
    <col min="15873" max="15873" width="12" style="1" customWidth="1"/>
    <col min="15874" max="15874" width="18.28515625" style="1" customWidth="1"/>
    <col min="15875" max="15875" width="16" style="1" customWidth="1"/>
    <col min="15876" max="15876" width="14.42578125" style="1" customWidth="1"/>
    <col min="15877" max="15877" width="11.7109375" style="1" customWidth="1"/>
    <col min="15878" max="15878" width="7.85546875" style="1" customWidth="1"/>
    <col min="15879" max="15879" width="13.140625" style="1" customWidth="1"/>
    <col min="15880" max="15880" width="12.85546875" style="1" customWidth="1"/>
    <col min="15881" max="15881" width="14" style="1" customWidth="1"/>
    <col min="15882" max="15883" width="13.85546875" style="1" bestFit="1" customWidth="1"/>
    <col min="15884" max="16126" width="9.140625" style="1"/>
    <col min="16127" max="16127" width="6.42578125" style="1" customWidth="1"/>
    <col min="16128" max="16128" width="14.42578125" style="1" customWidth="1"/>
    <col min="16129" max="16129" width="12" style="1" customWidth="1"/>
    <col min="16130" max="16130" width="18.28515625" style="1" customWidth="1"/>
    <col min="16131" max="16131" width="16" style="1" customWidth="1"/>
    <col min="16132" max="16132" width="14.42578125" style="1" customWidth="1"/>
    <col min="16133" max="16133" width="11.7109375" style="1" customWidth="1"/>
    <col min="16134" max="16134" width="7.85546875" style="1" customWidth="1"/>
    <col min="16135" max="16135" width="13.140625" style="1" customWidth="1"/>
    <col min="16136" max="16136" width="12.85546875" style="1" customWidth="1"/>
    <col min="16137" max="16137" width="14" style="1" customWidth="1"/>
    <col min="16138" max="16139" width="13.85546875" style="1" bestFit="1" customWidth="1"/>
    <col min="16140" max="16384" width="9.140625" style="1"/>
  </cols>
  <sheetData>
    <row r="2" spans="1:11" ht="18.75" customHeight="1" x14ac:dyDescent="0.2">
      <c r="I2" s="342" t="s">
        <v>61</v>
      </c>
      <c r="J2" s="343"/>
      <c r="K2" s="344"/>
    </row>
    <row r="3" spans="1:11" ht="21" customHeight="1" x14ac:dyDescent="0.2">
      <c r="H3" s="58"/>
      <c r="I3" s="58"/>
      <c r="J3" s="58"/>
      <c r="K3" s="59"/>
    </row>
    <row r="4" spans="1:11" ht="20.25" x14ac:dyDescent="0.3">
      <c r="A4" s="345" t="s">
        <v>62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1:11" ht="18.75" thickBot="1" x14ac:dyDescent="0.25">
      <c r="A5" s="346" t="s">
        <v>63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21.95" customHeight="1" thickTop="1" x14ac:dyDescent="0.2">
      <c r="A6" s="327" t="s">
        <v>2</v>
      </c>
      <c r="B6" s="329" t="s">
        <v>3</v>
      </c>
      <c r="C6" s="330"/>
      <c r="D6" s="329" t="s">
        <v>399</v>
      </c>
      <c r="E6" s="330"/>
      <c r="F6" s="329" t="s">
        <v>4</v>
      </c>
      <c r="G6" s="331"/>
      <c r="H6" s="332" t="s">
        <v>5</v>
      </c>
      <c r="I6" s="334" t="s">
        <v>6</v>
      </c>
      <c r="J6" s="336" t="s">
        <v>7</v>
      </c>
      <c r="K6" s="340" t="s">
        <v>64</v>
      </c>
    </row>
    <row r="7" spans="1:11" ht="21.95" customHeight="1" thickBot="1" x14ac:dyDescent="0.25">
      <c r="A7" s="328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3"/>
      <c r="I7" s="335"/>
      <c r="J7" s="337"/>
      <c r="K7" s="341"/>
    </row>
    <row r="8" spans="1:11" ht="15" customHeight="1" thickTop="1" x14ac:dyDescent="0.2">
      <c r="A8" s="63">
        <v>110</v>
      </c>
      <c r="B8" s="64" t="s">
        <v>65</v>
      </c>
      <c r="C8" s="65" t="s">
        <v>66</v>
      </c>
      <c r="D8" s="246" t="s">
        <v>442</v>
      </c>
      <c r="E8" s="247" t="s">
        <v>443</v>
      </c>
      <c r="F8" s="64" t="s">
        <v>67</v>
      </c>
      <c r="G8" s="65" t="s">
        <v>68</v>
      </c>
      <c r="H8" s="66" t="s">
        <v>69</v>
      </c>
      <c r="I8" s="66" t="s">
        <v>70</v>
      </c>
      <c r="J8" s="257" t="s">
        <v>71</v>
      </c>
      <c r="K8" s="258" t="s">
        <v>72</v>
      </c>
    </row>
    <row r="9" spans="1:11" ht="15" customHeight="1" x14ac:dyDescent="0.2">
      <c r="A9" s="67">
        <v>100</v>
      </c>
      <c r="B9" s="68" t="s">
        <v>73</v>
      </c>
      <c r="C9" s="69" t="s">
        <v>74</v>
      </c>
      <c r="D9" s="248" t="s">
        <v>367</v>
      </c>
      <c r="E9" s="249" t="s">
        <v>386</v>
      </c>
      <c r="F9" s="68" t="s">
        <v>75</v>
      </c>
      <c r="G9" s="70" t="s">
        <v>76</v>
      </c>
      <c r="H9" s="71" t="s">
        <v>77</v>
      </c>
      <c r="I9" s="72" t="s">
        <v>78</v>
      </c>
      <c r="J9" s="73" t="s">
        <v>79</v>
      </c>
      <c r="K9" s="259" t="s">
        <v>80</v>
      </c>
    </row>
    <row r="10" spans="1:11" ht="15" customHeight="1" x14ac:dyDescent="0.2">
      <c r="A10" s="75">
        <v>95</v>
      </c>
      <c r="B10" s="76" t="s">
        <v>81</v>
      </c>
      <c r="C10" s="77" t="s">
        <v>82</v>
      </c>
      <c r="D10" s="248" t="s">
        <v>368</v>
      </c>
      <c r="E10" s="249" t="s">
        <v>387</v>
      </c>
      <c r="F10" s="76" t="s">
        <v>83</v>
      </c>
      <c r="G10" s="78" t="s">
        <v>84</v>
      </c>
      <c r="H10" s="79"/>
      <c r="I10" s="80" t="s">
        <v>85</v>
      </c>
      <c r="J10" s="81" t="s">
        <v>86</v>
      </c>
      <c r="K10" s="260" t="s">
        <v>87</v>
      </c>
    </row>
    <row r="11" spans="1:11" ht="15" customHeight="1" x14ac:dyDescent="0.2">
      <c r="A11" s="67">
        <v>90</v>
      </c>
      <c r="B11" s="68" t="s">
        <v>88</v>
      </c>
      <c r="C11" s="69" t="s">
        <v>89</v>
      </c>
      <c r="D11" s="248" t="s">
        <v>369</v>
      </c>
      <c r="E11" s="249" t="s">
        <v>388</v>
      </c>
      <c r="F11" s="68" t="s">
        <v>90</v>
      </c>
      <c r="G11" s="70" t="s">
        <v>91</v>
      </c>
      <c r="H11" s="71" t="s">
        <v>92</v>
      </c>
      <c r="I11" s="72" t="s">
        <v>93</v>
      </c>
      <c r="J11" s="73" t="s">
        <v>94</v>
      </c>
      <c r="K11" s="259" t="s">
        <v>95</v>
      </c>
    </row>
    <row r="12" spans="1:11" ht="15" customHeight="1" x14ac:dyDescent="0.2">
      <c r="A12" s="75">
        <v>85</v>
      </c>
      <c r="B12" s="76" t="s">
        <v>96</v>
      </c>
      <c r="C12" s="77" t="s">
        <v>97</v>
      </c>
      <c r="D12" s="248" t="s">
        <v>370</v>
      </c>
      <c r="E12" s="249" t="s">
        <v>389</v>
      </c>
      <c r="F12" s="76" t="s">
        <v>98</v>
      </c>
      <c r="G12" s="78" t="s">
        <v>99</v>
      </c>
      <c r="H12" s="79"/>
      <c r="I12" s="80" t="s">
        <v>100</v>
      </c>
      <c r="J12" s="81" t="s">
        <v>101</v>
      </c>
      <c r="K12" s="260" t="s">
        <v>102</v>
      </c>
    </row>
    <row r="13" spans="1:11" ht="15" customHeight="1" x14ac:dyDescent="0.2">
      <c r="A13" s="67">
        <v>80</v>
      </c>
      <c r="B13" s="68" t="s">
        <v>103</v>
      </c>
      <c r="C13" s="69" t="s">
        <v>104</v>
      </c>
      <c r="D13" s="250" t="s">
        <v>371</v>
      </c>
      <c r="E13" s="251" t="s">
        <v>390</v>
      </c>
      <c r="F13" s="68" t="s">
        <v>105</v>
      </c>
      <c r="G13" s="70" t="s">
        <v>106</v>
      </c>
      <c r="H13" s="71" t="s">
        <v>107</v>
      </c>
      <c r="I13" s="72" t="s">
        <v>108</v>
      </c>
      <c r="J13" s="73" t="s">
        <v>109</v>
      </c>
      <c r="K13" s="259" t="s">
        <v>110</v>
      </c>
    </row>
    <row r="14" spans="1:11" ht="15" customHeight="1" x14ac:dyDescent="0.2">
      <c r="A14" s="75">
        <v>75</v>
      </c>
      <c r="B14" s="76" t="s">
        <v>111</v>
      </c>
      <c r="C14" s="77" t="s">
        <v>112</v>
      </c>
      <c r="D14" s="248" t="s">
        <v>372</v>
      </c>
      <c r="E14" s="249" t="s">
        <v>391</v>
      </c>
      <c r="F14" s="76" t="s">
        <v>113</v>
      </c>
      <c r="G14" s="78" t="s">
        <v>114</v>
      </c>
      <c r="H14" s="79"/>
      <c r="I14" s="80" t="s">
        <v>115</v>
      </c>
      <c r="J14" s="81" t="s">
        <v>116</v>
      </c>
      <c r="K14" s="260" t="s">
        <v>117</v>
      </c>
    </row>
    <row r="15" spans="1:11" ht="15" customHeight="1" x14ac:dyDescent="0.2">
      <c r="A15" s="67">
        <v>70</v>
      </c>
      <c r="B15" s="68" t="s">
        <v>118</v>
      </c>
      <c r="C15" s="69" t="s">
        <v>119</v>
      </c>
      <c r="D15" s="248" t="s">
        <v>373</v>
      </c>
      <c r="E15" s="249" t="s">
        <v>392</v>
      </c>
      <c r="F15" s="68" t="s">
        <v>120</v>
      </c>
      <c r="G15" s="70" t="s">
        <v>121</v>
      </c>
      <c r="H15" s="71" t="s">
        <v>122</v>
      </c>
      <c r="I15" s="72" t="s">
        <v>123</v>
      </c>
      <c r="J15" s="73" t="s">
        <v>124</v>
      </c>
      <c r="K15" s="259" t="s">
        <v>125</v>
      </c>
    </row>
    <row r="16" spans="1:11" ht="15" customHeight="1" x14ac:dyDescent="0.2">
      <c r="A16" s="75">
        <v>65</v>
      </c>
      <c r="B16" s="76" t="s">
        <v>126</v>
      </c>
      <c r="C16" s="77" t="s">
        <v>127</v>
      </c>
      <c r="D16" s="248" t="s">
        <v>374</v>
      </c>
      <c r="E16" s="249" t="s">
        <v>393</v>
      </c>
      <c r="F16" s="76" t="s">
        <v>128</v>
      </c>
      <c r="G16" s="78" t="s">
        <v>129</v>
      </c>
      <c r="H16" s="79"/>
      <c r="I16" s="80" t="s">
        <v>130</v>
      </c>
      <c r="J16" s="81" t="s">
        <v>131</v>
      </c>
      <c r="K16" s="260" t="s">
        <v>132</v>
      </c>
    </row>
    <row r="17" spans="1:11" ht="15" customHeight="1" x14ac:dyDescent="0.2">
      <c r="A17" s="67">
        <v>60</v>
      </c>
      <c r="B17" s="68" t="s">
        <v>133</v>
      </c>
      <c r="C17" s="69" t="s">
        <v>134</v>
      </c>
      <c r="D17" s="248" t="s">
        <v>375</v>
      </c>
      <c r="E17" s="249" t="s">
        <v>394</v>
      </c>
      <c r="F17" s="68" t="s">
        <v>135</v>
      </c>
      <c r="G17" s="70" t="s">
        <v>136</v>
      </c>
      <c r="H17" s="71" t="s">
        <v>137</v>
      </c>
      <c r="I17" s="72" t="s">
        <v>138</v>
      </c>
      <c r="J17" s="73" t="s">
        <v>139</v>
      </c>
      <c r="K17" s="259" t="s">
        <v>140</v>
      </c>
    </row>
    <row r="18" spans="1:11" ht="15" customHeight="1" x14ac:dyDescent="0.2">
      <c r="A18" s="75">
        <v>55</v>
      </c>
      <c r="B18" s="76" t="s">
        <v>141</v>
      </c>
      <c r="C18" s="77" t="s">
        <v>142</v>
      </c>
      <c r="D18" s="248" t="s">
        <v>376</v>
      </c>
      <c r="E18" s="249" t="s">
        <v>395</v>
      </c>
      <c r="F18" s="76" t="s">
        <v>143</v>
      </c>
      <c r="G18" s="78" t="s">
        <v>144</v>
      </c>
      <c r="H18" s="79"/>
      <c r="I18" s="80" t="s">
        <v>145</v>
      </c>
      <c r="J18" s="81" t="s">
        <v>146</v>
      </c>
      <c r="K18" s="260" t="s">
        <v>147</v>
      </c>
    </row>
    <row r="19" spans="1:11" ht="15" customHeight="1" x14ac:dyDescent="0.2">
      <c r="A19" s="67">
        <v>50</v>
      </c>
      <c r="B19" s="68" t="s">
        <v>148</v>
      </c>
      <c r="C19" s="69" t="s">
        <v>149</v>
      </c>
      <c r="D19" s="248" t="s">
        <v>377</v>
      </c>
      <c r="E19" s="249" t="s">
        <v>396</v>
      </c>
      <c r="F19" s="68" t="s">
        <v>150</v>
      </c>
      <c r="G19" s="70" t="s">
        <v>151</v>
      </c>
      <c r="H19" s="71" t="s">
        <v>152</v>
      </c>
      <c r="I19" s="72" t="s">
        <v>153</v>
      </c>
      <c r="J19" s="73" t="s">
        <v>154</v>
      </c>
      <c r="K19" s="259" t="s">
        <v>155</v>
      </c>
    </row>
    <row r="20" spans="1:11" ht="15" customHeight="1" x14ac:dyDescent="0.2">
      <c r="A20" s="75">
        <v>45</v>
      </c>
      <c r="B20" s="76" t="s">
        <v>156</v>
      </c>
      <c r="C20" s="77" t="s">
        <v>157</v>
      </c>
      <c r="D20" s="248" t="s">
        <v>378</v>
      </c>
      <c r="E20" s="249" t="s">
        <v>397</v>
      </c>
      <c r="F20" s="76" t="s">
        <v>158</v>
      </c>
      <c r="G20" s="78" t="s">
        <v>159</v>
      </c>
      <c r="H20" s="79"/>
      <c r="I20" s="80" t="s">
        <v>160</v>
      </c>
      <c r="J20" s="81" t="s">
        <v>161</v>
      </c>
      <c r="K20" s="260" t="s">
        <v>162</v>
      </c>
    </row>
    <row r="21" spans="1:11" ht="15" customHeight="1" x14ac:dyDescent="0.2">
      <c r="A21" s="67">
        <v>40</v>
      </c>
      <c r="B21" s="68" t="s">
        <v>163</v>
      </c>
      <c r="C21" s="69" t="s">
        <v>164</v>
      </c>
      <c r="D21" s="248" t="s">
        <v>380</v>
      </c>
      <c r="E21" s="249" t="s">
        <v>398</v>
      </c>
      <c r="F21" s="68" t="s">
        <v>165</v>
      </c>
      <c r="G21" s="70" t="s">
        <v>166</v>
      </c>
      <c r="H21" s="71" t="s">
        <v>167</v>
      </c>
      <c r="I21" s="72" t="s">
        <v>168</v>
      </c>
      <c r="J21" s="73" t="s">
        <v>169</v>
      </c>
      <c r="K21" s="259" t="s">
        <v>170</v>
      </c>
    </row>
    <row r="22" spans="1:11" ht="15" customHeight="1" x14ac:dyDescent="0.2">
      <c r="A22" s="75">
        <v>35</v>
      </c>
      <c r="B22" s="76" t="s">
        <v>171</v>
      </c>
      <c r="C22" s="77" t="s">
        <v>172</v>
      </c>
      <c r="D22" s="248" t="s">
        <v>379</v>
      </c>
      <c r="E22" s="249" t="s">
        <v>403</v>
      </c>
      <c r="F22" s="76" t="s">
        <v>173</v>
      </c>
      <c r="G22" s="78" t="s">
        <v>174</v>
      </c>
      <c r="H22" s="79"/>
      <c r="I22" s="80" t="s">
        <v>175</v>
      </c>
      <c r="J22" s="81" t="s">
        <v>176</v>
      </c>
      <c r="K22" s="260" t="s">
        <v>177</v>
      </c>
    </row>
    <row r="23" spans="1:11" ht="15" customHeight="1" x14ac:dyDescent="0.2">
      <c r="A23" s="67">
        <v>30</v>
      </c>
      <c r="B23" s="82" t="s">
        <v>178</v>
      </c>
      <c r="C23" s="69" t="s">
        <v>179</v>
      </c>
      <c r="D23" s="248" t="s">
        <v>400</v>
      </c>
      <c r="E23" s="249" t="s">
        <v>404</v>
      </c>
      <c r="F23" s="68" t="s">
        <v>180</v>
      </c>
      <c r="G23" s="70" t="s">
        <v>181</v>
      </c>
      <c r="H23" s="71" t="s">
        <v>182</v>
      </c>
      <c r="I23" s="72" t="s">
        <v>183</v>
      </c>
      <c r="J23" s="73" t="s">
        <v>184</v>
      </c>
      <c r="K23" s="259" t="s">
        <v>185</v>
      </c>
    </row>
    <row r="24" spans="1:11" ht="15" customHeight="1" x14ac:dyDescent="0.2">
      <c r="A24" s="75">
        <v>25</v>
      </c>
      <c r="B24" s="76" t="s">
        <v>186</v>
      </c>
      <c r="C24" s="77" t="s">
        <v>187</v>
      </c>
      <c r="D24" s="248" t="s">
        <v>401</v>
      </c>
      <c r="E24" s="249" t="s">
        <v>405</v>
      </c>
      <c r="F24" s="76" t="s">
        <v>188</v>
      </c>
      <c r="G24" s="78" t="s">
        <v>189</v>
      </c>
      <c r="H24" s="79"/>
      <c r="I24" s="80" t="s">
        <v>190</v>
      </c>
      <c r="J24" s="81" t="s">
        <v>191</v>
      </c>
      <c r="K24" s="260" t="s">
        <v>192</v>
      </c>
    </row>
    <row r="25" spans="1:11" ht="15" customHeight="1" x14ac:dyDescent="0.2">
      <c r="A25" s="67">
        <v>20</v>
      </c>
      <c r="B25" s="68" t="s">
        <v>193</v>
      </c>
      <c r="C25" s="69" t="s">
        <v>194</v>
      </c>
      <c r="D25" s="248" t="s">
        <v>402</v>
      </c>
      <c r="E25" s="249" t="s">
        <v>406</v>
      </c>
      <c r="F25" s="68" t="s">
        <v>195</v>
      </c>
      <c r="G25" s="70" t="s">
        <v>196</v>
      </c>
      <c r="H25" s="71" t="s">
        <v>197</v>
      </c>
      <c r="I25" s="72" t="s">
        <v>198</v>
      </c>
      <c r="J25" s="73" t="s">
        <v>199</v>
      </c>
      <c r="K25" s="259" t="s">
        <v>200</v>
      </c>
    </row>
    <row r="26" spans="1:11" ht="15" customHeight="1" x14ac:dyDescent="0.2">
      <c r="A26" s="75">
        <v>15</v>
      </c>
      <c r="B26" s="76" t="s">
        <v>201</v>
      </c>
      <c r="C26" s="77" t="s">
        <v>202</v>
      </c>
      <c r="D26" s="248" t="s">
        <v>408</v>
      </c>
      <c r="E26" s="249" t="s">
        <v>407</v>
      </c>
      <c r="F26" s="76" t="s">
        <v>203</v>
      </c>
      <c r="G26" s="78" t="s">
        <v>204</v>
      </c>
      <c r="H26" s="79"/>
      <c r="I26" s="80" t="s">
        <v>205</v>
      </c>
      <c r="J26" s="81" t="s">
        <v>206</v>
      </c>
      <c r="K26" s="261" t="s">
        <v>207</v>
      </c>
    </row>
    <row r="27" spans="1:11" ht="15" customHeight="1" thickBot="1" x14ac:dyDescent="0.25">
      <c r="A27" s="83">
        <v>10</v>
      </c>
      <c r="B27" s="84" t="s">
        <v>208</v>
      </c>
      <c r="C27" s="85" t="s">
        <v>209</v>
      </c>
      <c r="D27" s="252" t="s">
        <v>441</v>
      </c>
      <c r="E27" s="253" t="s">
        <v>440</v>
      </c>
      <c r="F27" s="84" t="s">
        <v>210</v>
      </c>
      <c r="G27" s="86" t="s">
        <v>211</v>
      </c>
      <c r="H27" s="87" t="s">
        <v>212</v>
      </c>
      <c r="I27" s="88" t="s">
        <v>213</v>
      </c>
      <c r="J27" s="89" t="s">
        <v>214</v>
      </c>
      <c r="K27" s="262" t="s">
        <v>215</v>
      </c>
    </row>
    <row r="28" spans="1:11" ht="13.5" thickTop="1" x14ac:dyDescent="0.2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rintOptions horizontalCentered="1"/>
  <pageMargins left="0" right="0" top="0.35433070866141736" bottom="0.35433070866141736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6">
    <tabColor rgb="FF00B050"/>
  </sheetPr>
  <dimension ref="A1:N24"/>
  <sheetViews>
    <sheetView zoomScale="73" zoomScaleNormal="73" workbookViewId="0">
      <selection activeCell="E28" sqref="E28"/>
    </sheetView>
  </sheetViews>
  <sheetFormatPr defaultRowHeight="15" x14ac:dyDescent="0.25"/>
  <cols>
    <col min="2" max="2" width="17.28515625" style="4" customWidth="1"/>
    <col min="3" max="4" width="16" style="4" customWidth="1"/>
    <col min="5" max="5" width="16.28515625" style="17" customWidth="1"/>
    <col min="6" max="6" width="14" style="17" customWidth="1"/>
    <col min="7" max="7" width="9.140625" style="17"/>
    <col min="8" max="8" width="11.42578125" style="2" customWidth="1"/>
    <col min="9" max="11" width="17.5703125" customWidth="1"/>
    <col min="12" max="12" width="9.140625" style="17"/>
  </cols>
  <sheetData>
    <row r="1" spans="1:14" x14ac:dyDescent="0.25">
      <c r="A1">
        <v>0</v>
      </c>
      <c r="B1" s="4">
        <v>0</v>
      </c>
      <c r="C1" s="4">
        <v>0</v>
      </c>
      <c r="D1" s="4">
        <v>0</v>
      </c>
      <c r="E1" s="17">
        <v>0</v>
      </c>
      <c r="F1" s="17">
        <v>0</v>
      </c>
      <c r="G1" s="17">
        <v>0</v>
      </c>
      <c r="H1" s="17">
        <v>0</v>
      </c>
      <c r="I1">
        <v>0</v>
      </c>
      <c r="J1">
        <v>0</v>
      </c>
      <c r="K1">
        <v>0</v>
      </c>
      <c r="L1" s="17">
        <v>0</v>
      </c>
    </row>
    <row r="2" spans="1:14" ht="15.75" thickBot="1" x14ac:dyDescent="0.3">
      <c r="A2">
        <v>110</v>
      </c>
      <c r="B2" s="4">
        <v>0.1</v>
      </c>
      <c r="C2" s="4">
        <v>0.1</v>
      </c>
      <c r="D2" s="4">
        <v>0.1</v>
      </c>
      <c r="E2" s="111" t="s">
        <v>354</v>
      </c>
      <c r="F2" s="111" t="s">
        <v>354</v>
      </c>
      <c r="G2" s="5">
        <v>10</v>
      </c>
      <c r="H2" s="2">
        <v>0.01</v>
      </c>
      <c r="I2" s="2">
        <v>0.01</v>
      </c>
      <c r="J2" s="2">
        <v>0.01</v>
      </c>
      <c r="K2" s="2">
        <v>0.05</v>
      </c>
      <c r="L2" s="5">
        <v>0</v>
      </c>
      <c r="N2" s="142" t="s">
        <v>353</v>
      </c>
    </row>
    <row r="3" spans="1:14" ht="15.75" thickTop="1" x14ac:dyDescent="0.25">
      <c r="A3" s="14">
        <v>110</v>
      </c>
      <c r="B3" s="30">
        <v>7.7</v>
      </c>
      <c r="C3" s="30">
        <v>9.5</v>
      </c>
      <c r="D3" s="30">
        <v>19.2</v>
      </c>
      <c r="E3" s="18" t="s">
        <v>414</v>
      </c>
      <c r="F3" s="18" t="s">
        <v>10</v>
      </c>
      <c r="G3" s="23">
        <v>10</v>
      </c>
      <c r="H3" s="22">
        <v>2.2000000000000002</v>
      </c>
      <c r="I3" s="21">
        <v>5.01</v>
      </c>
      <c r="J3" s="21">
        <v>7.51</v>
      </c>
      <c r="K3" s="22">
        <v>0.5</v>
      </c>
      <c r="L3" s="23">
        <v>10</v>
      </c>
      <c r="N3" s="145" t="s">
        <v>358</v>
      </c>
    </row>
    <row r="4" spans="1:14" x14ac:dyDescent="0.25">
      <c r="A4" s="15">
        <v>100</v>
      </c>
      <c r="B4" s="31">
        <v>7.8</v>
      </c>
      <c r="C4" s="31">
        <v>9.6</v>
      </c>
      <c r="D4" s="31">
        <v>19.3</v>
      </c>
      <c r="E4" s="19" t="s">
        <v>415</v>
      </c>
      <c r="F4" s="112" t="s">
        <v>355</v>
      </c>
      <c r="G4" s="24">
        <v>15</v>
      </c>
      <c r="H4" s="27">
        <v>2.21</v>
      </c>
      <c r="I4" s="27">
        <v>5.5</v>
      </c>
      <c r="J4" s="115">
        <v>10.01</v>
      </c>
      <c r="K4" s="115">
        <v>0.55000000000000004</v>
      </c>
      <c r="L4" s="24">
        <v>10</v>
      </c>
    </row>
    <row r="5" spans="1:14" x14ac:dyDescent="0.25">
      <c r="A5" s="15">
        <v>95</v>
      </c>
      <c r="B5" s="31">
        <v>8</v>
      </c>
      <c r="C5" s="31">
        <v>9.9</v>
      </c>
      <c r="D5" s="31">
        <v>19.399999999999999</v>
      </c>
      <c r="E5" s="19" t="s">
        <v>416</v>
      </c>
      <c r="F5" s="113" t="s">
        <v>11</v>
      </c>
      <c r="G5" s="25">
        <v>20</v>
      </c>
      <c r="H5" s="27">
        <v>2.31</v>
      </c>
      <c r="I5" s="27">
        <v>6.01</v>
      </c>
      <c r="J5" s="115">
        <v>12.51</v>
      </c>
      <c r="K5" s="115">
        <v>0.6</v>
      </c>
      <c r="L5" s="25">
        <v>10</v>
      </c>
    </row>
    <row r="6" spans="1:14" x14ac:dyDescent="0.25">
      <c r="A6" s="15">
        <v>90</v>
      </c>
      <c r="B6" s="31">
        <v>8.1999999999999993</v>
      </c>
      <c r="C6" s="31">
        <v>10.199999999999999</v>
      </c>
      <c r="D6" s="31">
        <v>19.5</v>
      </c>
      <c r="E6" s="19" t="s">
        <v>417</v>
      </c>
      <c r="F6" s="113" t="s">
        <v>12</v>
      </c>
      <c r="G6" s="25">
        <v>25</v>
      </c>
      <c r="H6" s="27">
        <v>2.41</v>
      </c>
      <c r="I6" s="27">
        <v>6.51</v>
      </c>
      <c r="J6" s="115">
        <v>15.01</v>
      </c>
      <c r="K6" s="115">
        <v>0.65</v>
      </c>
      <c r="L6" s="25">
        <v>10</v>
      </c>
    </row>
    <row r="7" spans="1:14" x14ac:dyDescent="0.25">
      <c r="A7" s="15">
        <v>85</v>
      </c>
      <c r="B7" s="31">
        <v>8.4</v>
      </c>
      <c r="C7" s="31">
        <v>10.5</v>
      </c>
      <c r="D7" s="31">
        <v>19.600000000000001</v>
      </c>
      <c r="E7" s="19" t="s">
        <v>418</v>
      </c>
      <c r="F7" s="113" t="s">
        <v>13</v>
      </c>
      <c r="G7" s="25">
        <v>30</v>
      </c>
      <c r="H7" s="27">
        <v>2.5099999999999998</v>
      </c>
      <c r="I7" s="27">
        <v>7.01</v>
      </c>
      <c r="J7" s="115">
        <v>17.510000000000002</v>
      </c>
      <c r="K7" s="115">
        <v>0.7</v>
      </c>
      <c r="L7" s="25">
        <v>10</v>
      </c>
    </row>
    <row r="8" spans="1:14" x14ac:dyDescent="0.25">
      <c r="A8" s="15">
        <v>80</v>
      </c>
      <c r="B8" s="31">
        <v>8.6</v>
      </c>
      <c r="C8" s="31">
        <v>10.8</v>
      </c>
      <c r="D8" s="31">
        <v>19.7</v>
      </c>
      <c r="E8" s="19" t="s">
        <v>419</v>
      </c>
      <c r="F8" s="113" t="s">
        <v>14</v>
      </c>
      <c r="G8" s="25">
        <v>35</v>
      </c>
      <c r="H8" s="27">
        <v>2.71</v>
      </c>
      <c r="I8" s="27">
        <v>7.51</v>
      </c>
      <c r="J8" s="115">
        <v>20.010000000000002</v>
      </c>
      <c r="K8" s="115">
        <v>0.75</v>
      </c>
      <c r="L8" s="25">
        <v>10</v>
      </c>
    </row>
    <row r="9" spans="1:14" x14ac:dyDescent="0.25">
      <c r="A9" s="15">
        <v>75</v>
      </c>
      <c r="B9" s="31">
        <v>8.8000000000000007</v>
      </c>
      <c r="C9" s="31">
        <v>11.1</v>
      </c>
      <c r="D9" s="31">
        <v>19.8</v>
      </c>
      <c r="E9" s="19" t="s">
        <v>420</v>
      </c>
      <c r="F9" s="113" t="s">
        <v>15</v>
      </c>
      <c r="G9" s="25">
        <v>40</v>
      </c>
      <c r="H9" s="27">
        <v>2.91</v>
      </c>
      <c r="I9" s="27">
        <v>8.01</v>
      </c>
      <c r="J9" s="115">
        <v>22.51</v>
      </c>
      <c r="K9" s="115">
        <v>0.8</v>
      </c>
      <c r="L9" s="25">
        <v>10</v>
      </c>
    </row>
    <row r="10" spans="1:14" x14ac:dyDescent="0.25">
      <c r="A10" s="15">
        <v>70</v>
      </c>
      <c r="B10" s="31">
        <v>9</v>
      </c>
      <c r="C10" s="31">
        <v>11.4</v>
      </c>
      <c r="D10" s="31">
        <v>19.899999999999999</v>
      </c>
      <c r="E10" s="19" t="s">
        <v>421</v>
      </c>
      <c r="F10" s="113" t="s">
        <v>16</v>
      </c>
      <c r="G10" s="25">
        <v>45</v>
      </c>
      <c r="H10" s="27">
        <v>3.11</v>
      </c>
      <c r="I10" s="27">
        <v>8.51</v>
      </c>
      <c r="J10" s="115">
        <v>25.01</v>
      </c>
      <c r="K10" s="115">
        <v>0.85</v>
      </c>
      <c r="L10" s="25">
        <v>10</v>
      </c>
    </row>
    <row r="11" spans="1:14" x14ac:dyDescent="0.25">
      <c r="A11" s="15">
        <v>65</v>
      </c>
      <c r="B11" s="31">
        <v>9.1999999999999993</v>
      </c>
      <c r="C11" s="31">
        <v>11.7</v>
      </c>
      <c r="D11" s="31">
        <v>20</v>
      </c>
      <c r="E11" s="19" t="s">
        <v>422</v>
      </c>
      <c r="F11" s="113" t="s">
        <v>17</v>
      </c>
      <c r="G11" s="25">
        <v>50</v>
      </c>
      <c r="H11" s="27">
        <v>3.31</v>
      </c>
      <c r="I11" s="27">
        <v>9.01</v>
      </c>
      <c r="J11" s="115">
        <v>27.51</v>
      </c>
      <c r="K11" s="115">
        <v>0.9</v>
      </c>
      <c r="L11" s="25">
        <v>10</v>
      </c>
    </row>
    <row r="12" spans="1:14" x14ac:dyDescent="0.25">
      <c r="A12" s="15">
        <v>60</v>
      </c>
      <c r="B12" s="31">
        <v>9.4</v>
      </c>
      <c r="C12" s="31">
        <v>12</v>
      </c>
      <c r="D12" s="31">
        <v>20.100000000000001</v>
      </c>
      <c r="E12" s="19" t="s">
        <v>423</v>
      </c>
      <c r="F12" s="113" t="s">
        <v>18</v>
      </c>
      <c r="G12" s="25">
        <v>55</v>
      </c>
      <c r="H12" s="27">
        <v>3.51</v>
      </c>
      <c r="I12" s="27">
        <v>9.51</v>
      </c>
      <c r="J12" s="115">
        <v>30.01</v>
      </c>
      <c r="K12" s="115">
        <v>1</v>
      </c>
      <c r="L12" s="25">
        <v>20</v>
      </c>
    </row>
    <row r="13" spans="1:14" x14ac:dyDescent="0.25">
      <c r="A13" s="15">
        <v>55</v>
      </c>
      <c r="B13" s="31">
        <v>9.6</v>
      </c>
      <c r="C13" s="31">
        <v>12.3</v>
      </c>
      <c r="D13" s="31">
        <v>20.2</v>
      </c>
      <c r="E13" s="19" t="s">
        <v>424</v>
      </c>
      <c r="F13" s="113" t="s">
        <v>19</v>
      </c>
      <c r="G13" s="25">
        <v>60</v>
      </c>
      <c r="H13" s="27">
        <v>3.71</v>
      </c>
      <c r="I13" s="27">
        <v>10.01</v>
      </c>
      <c r="J13" s="115">
        <v>32.51</v>
      </c>
      <c r="K13" s="115">
        <v>1.1000000000000001</v>
      </c>
      <c r="L13" s="25">
        <v>35</v>
      </c>
    </row>
    <row r="14" spans="1:14" x14ac:dyDescent="0.25">
      <c r="A14" s="15">
        <v>50</v>
      </c>
      <c r="B14" s="31">
        <v>9.8000000000000007</v>
      </c>
      <c r="C14" s="31">
        <v>12.6</v>
      </c>
      <c r="D14" s="31">
        <v>20.3</v>
      </c>
      <c r="E14" s="19" t="s">
        <v>425</v>
      </c>
      <c r="F14" s="113" t="s">
        <v>20</v>
      </c>
      <c r="G14" s="25">
        <v>65</v>
      </c>
      <c r="H14" s="27">
        <v>3.91</v>
      </c>
      <c r="I14" s="27">
        <v>10.51</v>
      </c>
      <c r="J14" s="115">
        <v>35.01</v>
      </c>
      <c r="K14" s="115">
        <v>1.2</v>
      </c>
      <c r="L14" s="25">
        <v>45</v>
      </c>
    </row>
    <row r="15" spans="1:14" x14ac:dyDescent="0.25">
      <c r="A15" s="15">
        <v>45</v>
      </c>
      <c r="B15" s="31">
        <v>10</v>
      </c>
      <c r="C15" s="31">
        <v>12.9</v>
      </c>
      <c r="D15" s="31">
        <v>20.5</v>
      </c>
      <c r="E15" s="19" t="s">
        <v>426</v>
      </c>
      <c r="F15" s="113" t="s">
        <v>21</v>
      </c>
      <c r="G15" s="25">
        <v>70</v>
      </c>
      <c r="H15" s="27">
        <v>4.1100000000000003</v>
      </c>
      <c r="I15" s="27">
        <v>11.01</v>
      </c>
      <c r="J15" s="115">
        <v>37.51</v>
      </c>
      <c r="K15" s="115">
        <v>1.25</v>
      </c>
      <c r="L15" s="25">
        <v>55</v>
      </c>
    </row>
    <row r="16" spans="1:14" x14ac:dyDescent="0.25">
      <c r="A16" s="15">
        <v>40</v>
      </c>
      <c r="B16" s="31">
        <v>10.199999999999999</v>
      </c>
      <c r="C16" s="31">
        <v>13.2</v>
      </c>
      <c r="D16" s="31">
        <v>20.6</v>
      </c>
      <c r="E16" s="19" t="s">
        <v>427</v>
      </c>
      <c r="F16" s="113" t="s">
        <v>22</v>
      </c>
      <c r="G16" s="25">
        <v>75</v>
      </c>
      <c r="H16" s="27">
        <v>4.3099999999999996</v>
      </c>
      <c r="I16" s="27">
        <v>11.51</v>
      </c>
      <c r="J16" s="115">
        <v>40.01</v>
      </c>
      <c r="K16" s="115">
        <v>1.3</v>
      </c>
      <c r="L16" s="25">
        <v>65</v>
      </c>
    </row>
    <row r="17" spans="1:12" x14ac:dyDescent="0.25">
      <c r="A17" s="15">
        <v>35</v>
      </c>
      <c r="B17" s="31">
        <v>10.4</v>
      </c>
      <c r="C17" s="31">
        <v>13.5</v>
      </c>
      <c r="D17" s="31">
        <v>20.8</v>
      </c>
      <c r="E17" s="19" t="s">
        <v>428</v>
      </c>
      <c r="F17" s="113" t="s">
        <v>23</v>
      </c>
      <c r="G17" s="25">
        <v>80</v>
      </c>
      <c r="H17" s="27">
        <v>4.51</v>
      </c>
      <c r="I17" s="27">
        <v>12.01</v>
      </c>
      <c r="J17" s="115">
        <v>42.51</v>
      </c>
      <c r="K17" s="115">
        <v>1.35</v>
      </c>
      <c r="L17" s="25">
        <v>75</v>
      </c>
    </row>
    <row r="18" spans="1:12" x14ac:dyDescent="0.25">
      <c r="A18" s="15">
        <v>30</v>
      </c>
      <c r="B18" s="31">
        <v>10.6</v>
      </c>
      <c r="C18" s="31">
        <v>13.8</v>
      </c>
      <c r="D18" s="31">
        <v>20.9</v>
      </c>
      <c r="E18" s="19" t="s">
        <v>429</v>
      </c>
      <c r="F18" s="113" t="s">
        <v>24</v>
      </c>
      <c r="G18" s="25">
        <v>85</v>
      </c>
      <c r="H18" s="27">
        <v>4.71</v>
      </c>
      <c r="I18" s="27">
        <v>12.51</v>
      </c>
      <c r="J18" s="115">
        <v>45.01</v>
      </c>
      <c r="K18" s="115">
        <v>1.4</v>
      </c>
      <c r="L18" s="25">
        <v>85</v>
      </c>
    </row>
    <row r="19" spans="1:12" x14ac:dyDescent="0.25">
      <c r="A19" s="15">
        <v>25</v>
      </c>
      <c r="B19" s="31">
        <v>10.8</v>
      </c>
      <c r="C19" s="31">
        <v>14.1</v>
      </c>
      <c r="D19" s="31">
        <v>21.1</v>
      </c>
      <c r="E19" s="19" t="s">
        <v>430</v>
      </c>
      <c r="F19" s="113" t="s">
        <v>25</v>
      </c>
      <c r="G19" s="25">
        <v>90</v>
      </c>
      <c r="H19" s="27">
        <v>4.91</v>
      </c>
      <c r="I19" s="27">
        <v>13.01</v>
      </c>
      <c r="J19" s="115">
        <v>47.51</v>
      </c>
      <c r="K19" s="115">
        <v>1.45</v>
      </c>
      <c r="L19" s="25">
        <v>90</v>
      </c>
    </row>
    <row r="20" spans="1:12" x14ac:dyDescent="0.25">
      <c r="A20" s="15">
        <v>20</v>
      </c>
      <c r="B20" s="31">
        <v>11</v>
      </c>
      <c r="C20" s="31">
        <v>14.4</v>
      </c>
      <c r="D20" s="31">
        <v>21.2</v>
      </c>
      <c r="E20" s="19" t="s">
        <v>431</v>
      </c>
      <c r="F20" s="113" t="s">
        <v>26</v>
      </c>
      <c r="G20" s="25">
        <v>95</v>
      </c>
      <c r="H20" s="27">
        <v>5.1100000000000003</v>
      </c>
      <c r="I20" s="27">
        <v>13.51</v>
      </c>
      <c r="J20" s="115">
        <v>50.01</v>
      </c>
      <c r="K20" s="115">
        <v>1.5</v>
      </c>
      <c r="L20" s="25">
        <v>95</v>
      </c>
    </row>
    <row r="21" spans="1:12" x14ac:dyDescent="0.25">
      <c r="A21" s="15">
        <v>15</v>
      </c>
      <c r="B21" s="31">
        <v>11.2</v>
      </c>
      <c r="C21" s="31">
        <v>14.7</v>
      </c>
      <c r="D21" s="31">
        <v>21.4</v>
      </c>
      <c r="E21" s="19" t="s">
        <v>432</v>
      </c>
      <c r="F21" s="113" t="s">
        <v>27</v>
      </c>
      <c r="G21" s="25">
        <v>100</v>
      </c>
      <c r="H21" s="27">
        <v>5.31</v>
      </c>
      <c r="I21" s="27">
        <v>14.01</v>
      </c>
      <c r="J21" s="115">
        <v>52.51</v>
      </c>
      <c r="K21" s="115">
        <v>1.55</v>
      </c>
      <c r="L21" s="25">
        <v>100</v>
      </c>
    </row>
    <row r="22" spans="1:12" ht="15.75" thickBot="1" x14ac:dyDescent="0.3">
      <c r="A22" s="16">
        <v>10</v>
      </c>
      <c r="B22" s="32">
        <v>11.4</v>
      </c>
      <c r="C22" s="32">
        <v>15</v>
      </c>
      <c r="D22" s="32">
        <v>21.5</v>
      </c>
      <c r="E22" s="20" t="s">
        <v>433</v>
      </c>
      <c r="F22" s="114" t="s">
        <v>28</v>
      </c>
      <c r="G22" s="26">
        <v>110</v>
      </c>
      <c r="H22" s="28">
        <v>5.51</v>
      </c>
      <c r="I22" s="28">
        <v>14.52</v>
      </c>
      <c r="J22" s="116">
        <v>52.52</v>
      </c>
      <c r="K22" s="116">
        <v>1.6</v>
      </c>
      <c r="L22" s="26">
        <v>110</v>
      </c>
    </row>
    <row r="23" spans="1:12" ht="16.5" thickTop="1" thickBot="1" x14ac:dyDescent="0.3">
      <c r="A23" s="130">
        <v>10</v>
      </c>
      <c r="E23" s="131"/>
      <c r="F23" s="131"/>
      <c r="G23" s="26">
        <v>110</v>
      </c>
      <c r="H23" s="2">
        <v>0.01</v>
      </c>
      <c r="K23" s="3">
        <v>0.05</v>
      </c>
      <c r="L23" s="26">
        <v>110</v>
      </c>
    </row>
    <row r="24" spans="1:12" ht="15.75" thickTop="1" x14ac:dyDescent="0.25"/>
  </sheetData>
  <pageMargins left="0.7" right="0.7" top="0.75" bottom="0.75" header="0.3" footer="0.3"/>
  <pageSetup paperSize="9" orientation="portrait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7">
    <tabColor rgb="FF00B050"/>
  </sheetPr>
  <dimension ref="A1:L23"/>
  <sheetViews>
    <sheetView topLeftCell="B1" workbookViewId="0">
      <selection activeCell="E28" sqref="E28"/>
    </sheetView>
  </sheetViews>
  <sheetFormatPr defaultRowHeight="15" x14ac:dyDescent="0.25"/>
  <cols>
    <col min="2" max="4" width="17.28515625" style="4" customWidth="1"/>
    <col min="5" max="5" width="17.28515625" style="2" customWidth="1"/>
    <col min="6" max="6" width="17.28515625" style="4" customWidth="1"/>
    <col min="7" max="7" width="9.140625" style="2"/>
    <col min="8" max="11" width="17.28515625" style="2" customWidth="1"/>
    <col min="12" max="12" width="9.140625" style="2"/>
  </cols>
  <sheetData>
    <row r="1" spans="1:12" x14ac:dyDescent="0.25">
      <c r="A1">
        <v>0</v>
      </c>
      <c r="B1" s="4">
        <v>0</v>
      </c>
      <c r="C1" s="4">
        <v>0</v>
      </c>
      <c r="D1" s="4">
        <v>0</v>
      </c>
      <c r="E1" s="2">
        <v>0</v>
      </c>
      <c r="F1" s="4">
        <v>0</v>
      </c>
      <c r="G1" s="17">
        <v>0</v>
      </c>
      <c r="H1" s="2">
        <v>0</v>
      </c>
      <c r="I1" s="2">
        <v>0</v>
      </c>
      <c r="J1" s="2">
        <v>0</v>
      </c>
      <c r="K1" s="2">
        <v>0</v>
      </c>
      <c r="L1" s="17">
        <v>0</v>
      </c>
    </row>
    <row r="2" spans="1:12" ht="15.75" thickBot="1" x14ac:dyDescent="0.3">
      <c r="A2">
        <v>110</v>
      </c>
      <c r="B2" s="4">
        <v>0.1</v>
      </c>
      <c r="C2" s="4" t="s">
        <v>354</v>
      </c>
      <c r="D2" s="4">
        <v>0.1</v>
      </c>
      <c r="E2" s="2">
        <v>0.1</v>
      </c>
      <c r="F2" s="4" t="s">
        <v>354</v>
      </c>
      <c r="G2" s="17">
        <v>10</v>
      </c>
      <c r="H2" s="2">
        <v>0.01</v>
      </c>
      <c r="I2" s="2">
        <v>0.01</v>
      </c>
      <c r="J2" s="2">
        <v>0.01</v>
      </c>
      <c r="K2" s="2">
        <v>0.05</v>
      </c>
      <c r="L2" s="17">
        <v>0</v>
      </c>
    </row>
    <row r="3" spans="1:12" ht="15.75" thickTop="1" x14ac:dyDescent="0.25">
      <c r="A3" s="14">
        <v>110</v>
      </c>
      <c r="B3" s="30">
        <v>8.5</v>
      </c>
      <c r="C3" s="197" t="s">
        <v>434</v>
      </c>
      <c r="D3" s="30">
        <v>10.4</v>
      </c>
      <c r="E3" s="170">
        <v>21</v>
      </c>
      <c r="F3" s="30" t="s">
        <v>29</v>
      </c>
      <c r="G3" s="23">
        <v>15</v>
      </c>
      <c r="H3" s="170">
        <v>2.0099999999999998</v>
      </c>
      <c r="I3" s="170">
        <v>2.5099999999999998</v>
      </c>
      <c r="J3" s="170">
        <v>6.01</v>
      </c>
      <c r="K3" s="22">
        <v>0.4</v>
      </c>
      <c r="L3" s="177">
        <v>10</v>
      </c>
    </row>
    <row r="4" spans="1:12" x14ac:dyDescent="0.25">
      <c r="A4" s="15">
        <v>100</v>
      </c>
      <c r="B4" s="31">
        <v>8.6</v>
      </c>
      <c r="C4" s="31" t="s">
        <v>420</v>
      </c>
      <c r="D4" s="31">
        <v>10.5</v>
      </c>
      <c r="E4" s="173">
        <v>21.1</v>
      </c>
      <c r="F4" s="167" t="s">
        <v>49</v>
      </c>
      <c r="G4" s="24">
        <v>20</v>
      </c>
      <c r="H4" s="173">
        <v>2.16</v>
      </c>
      <c r="I4" s="173">
        <v>2.91</v>
      </c>
      <c r="J4" s="173">
        <v>8.01</v>
      </c>
      <c r="K4" s="174">
        <v>0.45</v>
      </c>
      <c r="L4" s="25">
        <v>10</v>
      </c>
    </row>
    <row r="5" spans="1:12" x14ac:dyDescent="0.25">
      <c r="A5" s="15">
        <v>95</v>
      </c>
      <c r="B5" s="31">
        <v>8.8000000000000007</v>
      </c>
      <c r="C5" s="31" t="s">
        <v>421</v>
      </c>
      <c r="D5" s="31">
        <v>10.8</v>
      </c>
      <c r="E5" s="174">
        <v>21.2</v>
      </c>
      <c r="F5" s="168" t="s">
        <v>30</v>
      </c>
      <c r="G5" s="25">
        <v>25</v>
      </c>
      <c r="H5" s="174">
        <v>2.31</v>
      </c>
      <c r="I5" s="174">
        <v>3.31</v>
      </c>
      <c r="J5" s="174">
        <v>10.01</v>
      </c>
      <c r="K5" s="174">
        <v>0.5</v>
      </c>
      <c r="L5" s="25">
        <v>10</v>
      </c>
    </row>
    <row r="6" spans="1:12" x14ac:dyDescent="0.25">
      <c r="A6" s="15">
        <v>90</v>
      </c>
      <c r="B6" s="31">
        <v>9</v>
      </c>
      <c r="C6" s="31" t="s">
        <v>422</v>
      </c>
      <c r="D6" s="31">
        <v>11.1</v>
      </c>
      <c r="E6" s="174">
        <v>21.3</v>
      </c>
      <c r="F6" s="168" t="s">
        <v>19</v>
      </c>
      <c r="G6" s="25">
        <v>30</v>
      </c>
      <c r="H6" s="174">
        <v>2.46</v>
      </c>
      <c r="I6" s="174">
        <v>3.71</v>
      </c>
      <c r="J6" s="174">
        <v>12.01</v>
      </c>
      <c r="K6" s="174">
        <v>0.55000000000000004</v>
      </c>
      <c r="L6" s="25">
        <v>10</v>
      </c>
    </row>
    <row r="7" spans="1:12" x14ac:dyDescent="0.25">
      <c r="A7" s="15">
        <v>85</v>
      </c>
      <c r="B7" s="31">
        <v>9.1999999999999993</v>
      </c>
      <c r="C7" s="31" t="s">
        <v>423</v>
      </c>
      <c r="D7" s="31">
        <v>11.4</v>
      </c>
      <c r="E7" s="174">
        <v>21.4</v>
      </c>
      <c r="F7" s="168" t="s">
        <v>20</v>
      </c>
      <c r="G7" s="25">
        <v>35</v>
      </c>
      <c r="H7" s="174">
        <v>2.61</v>
      </c>
      <c r="I7" s="174">
        <v>4.1100000000000003</v>
      </c>
      <c r="J7" s="174">
        <v>14.01</v>
      </c>
      <c r="K7" s="174">
        <v>0.6</v>
      </c>
      <c r="L7" s="25">
        <v>10</v>
      </c>
    </row>
    <row r="8" spans="1:12" x14ac:dyDescent="0.25">
      <c r="A8" s="15">
        <v>80</v>
      </c>
      <c r="B8" s="31">
        <v>9.4</v>
      </c>
      <c r="C8" s="31" t="s">
        <v>424</v>
      </c>
      <c r="D8" s="31">
        <v>11.7</v>
      </c>
      <c r="E8" s="174">
        <v>21.5</v>
      </c>
      <c r="F8" s="168" t="s">
        <v>31</v>
      </c>
      <c r="G8" s="25">
        <v>40</v>
      </c>
      <c r="H8" s="174">
        <v>2.76</v>
      </c>
      <c r="I8" s="174">
        <v>4.51</v>
      </c>
      <c r="J8" s="174">
        <v>16.010000000000002</v>
      </c>
      <c r="K8" s="174">
        <v>0.65</v>
      </c>
      <c r="L8" s="25">
        <v>10</v>
      </c>
    </row>
    <row r="9" spans="1:12" x14ac:dyDescent="0.25">
      <c r="A9" s="15">
        <v>75</v>
      </c>
      <c r="B9" s="31">
        <v>9.6</v>
      </c>
      <c r="C9" s="31" t="s">
        <v>425</v>
      </c>
      <c r="D9" s="31">
        <v>12</v>
      </c>
      <c r="E9" s="174">
        <v>21.6</v>
      </c>
      <c r="F9" s="168" t="s">
        <v>32</v>
      </c>
      <c r="G9" s="25">
        <v>45</v>
      </c>
      <c r="H9" s="174">
        <v>2.91</v>
      </c>
      <c r="I9" s="174">
        <v>4.91</v>
      </c>
      <c r="J9" s="174">
        <v>18.010000000000002</v>
      </c>
      <c r="K9" s="174">
        <v>0.7</v>
      </c>
      <c r="L9" s="25">
        <v>10</v>
      </c>
    </row>
    <row r="10" spans="1:12" x14ac:dyDescent="0.25">
      <c r="A10" s="15">
        <v>70</v>
      </c>
      <c r="B10" s="31">
        <v>9.8000000000000007</v>
      </c>
      <c r="C10" s="31" t="s">
        <v>426</v>
      </c>
      <c r="D10" s="31">
        <v>12.3</v>
      </c>
      <c r="E10" s="174">
        <v>21.7</v>
      </c>
      <c r="F10" s="168" t="s">
        <v>33</v>
      </c>
      <c r="G10" s="25">
        <v>50</v>
      </c>
      <c r="H10" s="174">
        <v>3.06</v>
      </c>
      <c r="I10" s="174">
        <v>5.31</v>
      </c>
      <c r="J10" s="174">
        <v>20.010000000000002</v>
      </c>
      <c r="K10" s="174">
        <v>0.75</v>
      </c>
      <c r="L10" s="25">
        <v>10</v>
      </c>
    </row>
    <row r="11" spans="1:12" x14ac:dyDescent="0.25">
      <c r="A11" s="15">
        <v>65</v>
      </c>
      <c r="B11" s="31">
        <v>10</v>
      </c>
      <c r="C11" s="31" t="s">
        <v>427</v>
      </c>
      <c r="D11" s="31">
        <v>12.6</v>
      </c>
      <c r="E11" s="174">
        <v>21.8</v>
      </c>
      <c r="F11" s="168" t="s">
        <v>34</v>
      </c>
      <c r="G11" s="25">
        <v>55</v>
      </c>
      <c r="H11" s="174">
        <v>3.21</v>
      </c>
      <c r="I11" s="174">
        <v>5.71</v>
      </c>
      <c r="J11" s="174">
        <v>22.01</v>
      </c>
      <c r="K11" s="174">
        <v>0.8</v>
      </c>
      <c r="L11" s="25">
        <v>10</v>
      </c>
    </row>
    <row r="12" spans="1:12" x14ac:dyDescent="0.25">
      <c r="A12" s="15">
        <v>60</v>
      </c>
      <c r="B12" s="31">
        <v>10.199999999999999</v>
      </c>
      <c r="C12" s="31" t="s">
        <v>428</v>
      </c>
      <c r="D12" s="31">
        <v>12.9</v>
      </c>
      <c r="E12" s="174">
        <v>21.9</v>
      </c>
      <c r="F12" s="168" t="s">
        <v>35</v>
      </c>
      <c r="G12" s="25">
        <v>60</v>
      </c>
      <c r="H12" s="174">
        <v>3.36</v>
      </c>
      <c r="I12" s="174">
        <v>6.11</v>
      </c>
      <c r="J12" s="174">
        <v>24.01</v>
      </c>
      <c r="K12" s="174">
        <v>0.9</v>
      </c>
      <c r="L12" s="25">
        <v>20</v>
      </c>
    </row>
    <row r="13" spans="1:12" x14ac:dyDescent="0.25">
      <c r="A13" s="15">
        <v>55</v>
      </c>
      <c r="B13" s="31">
        <v>10.4</v>
      </c>
      <c r="C13" s="31" t="s">
        <v>429</v>
      </c>
      <c r="D13" s="31">
        <v>13.2</v>
      </c>
      <c r="E13" s="174">
        <v>22</v>
      </c>
      <c r="F13" s="168" t="s">
        <v>36</v>
      </c>
      <c r="G13" s="25">
        <v>65</v>
      </c>
      <c r="H13" s="174">
        <v>3.51</v>
      </c>
      <c r="I13" s="174">
        <v>6.51</v>
      </c>
      <c r="J13" s="174">
        <v>26.01</v>
      </c>
      <c r="K13" s="174">
        <v>1</v>
      </c>
      <c r="L13" s="25">
        <v>30</v>
      </c>
    </row>
    <row r="14" spans="1:12" x14ac:dyDescent="0.25">
      <c r="A14" s="15">
        <v>50</v>
      </c>
      <c r="B14" s="31">
        <v>10.6</v>
      </c>
      <c r="C14" s="31" t="s">
        <v>430</v>
      </c>
      <c r="D14" s="31">
        <v>13.5</v>
      </c>
      <c r="E14" s="174">
        <v>22.1</v>
      </c>
      <c r="F14" s="168" t="s">
        <v>25</v>
      </c>
      <c r="G14" s="25">
        <v>70</v>
      </c>
      <c r="H14" s="174">
        <v>3.66</v>
      </c>
      <c r="I14" s="174">
        <v>6.91</v>
      </c>
      <c r="J14" s="174">
        <v>28.01</v>
      </c>
      <c r="K14" s="174">
        <v>1.1000000000000001</v>
      </c>
      <c r="L14" s="25">
        <v>40</v>
      </c>
    </row>
    <row r="15" spans="1:12" x14ac:dyDescent="0.25">
      <c r="A15" s="15">
        <v>45</v>
      </c>
      <c r="B15" s="31">
        <v>10.8</v>
      </c>
      <c r="C15" s="31" t="s">
        <v>431</v>
      </c>
      <c r="D15" s="31">
        <v>13.8</v>
      </c>
      <c r="E15" s="174">
        <v>22.3</v>
      </c>
      <c r="F15" s="168" t="s">
        <v>37</v>
      </c>
      <c r="G15" s="25">
        <v>75</v>
      </c>
      <c r="H15" s="174">
        <v>3.81</v>
      </c>
      <c r="I15" s="174">
        <v>7.31</v>
      </c>
      <c r="J15" s="174">
        <v>30.01</v>
      </c>
      <c r="K15" s="174">
        <v>1.1499999999999999</v>
      </c>
      <c r="L15" s="25">
        <v>50</v>
      </c>
    </row>
    <row r="16" spans="1:12" x14ac:dyDescent="0.25">
      <c r="A16" s="15">
        <v>40</v>
      </c>
      <c r="B16" s="31">
        <v>11</v>
      </c>
      <c r="C16" s="31" t="s">
        <v>432</v>
      </c>
      <c r="D16" s="31">
        <v>14.1</v>
      </c>
      <c r="E16" s="174">
        <v>22.4</v>
      </c>
      <c r="F16" s="168" t="s">
        <v>38</v>
      </c>
      <c r="G16" s="25">
        <v>80</v>
      </c>
      <c r="H16" s="174">
        <v>3.96</v>
      </c>
      <c r="I16" s="174">
        <v>7.71</v>
      </c>
      <c r="J16" s="174">
        <v>32.01</v>
      </c>
      <c r="K16" s="174">
        <v>1.2</v>
      </c>
      <c r="L16" s="25">
        <v>60</v>
      </c>
    </row>
    <row r="17" spans="1:12" x14ac:dyDescent="0.25">
      <c r="A17" s="15">
        <v>35</v>
      </c>
      <c r="B17" s="31">
        <v>11.2</v>
      </c>
      <c r="C17" s="33" t="s">
        <v>435</v>
      </c>
      <c r="D17" s="31">
        <v>14.4</v>
      </c>
      <c r="E17" s="174">
        <v>22.6</v>
      </c>
      <c r="F17" s="168" t="s">
        <v>39</v>
      </c>
      <c r="G17" s="25">
        <v>85</v>
      </c>
      <c r="H17" s="174">
        <v>4.1100000000000003</v>
      </c>
      <c r="I17" s="174">
        <v>8.11</v>
      </c>
      <c r="J17" s="174">
        <v>34.01</v>
      </c>
      <c r="K17" s="174">
        <v>1.25</v>
      </c>
      <c r="L17" s="25">
        <v>70</v>
      </c>
    </row>
    <row r="18" spans="1:12" x14ac:dyDescent="0.25">
      <c r="A18" s="15">
        <v>30</v>
      </c>
      <c r="B18" s="31">
        <v>11.4</v>
      </c>
      <c r="C18" s="31" t="s">
        <v>436</v>
      </c>
      <c r="D18" s="31">
        <v>14.7</v>
      </c>
      <c r="E18" s="174">
        <v>22.7</v>
      </c>
      <c r="F18" s="168" t="s">
        <v>40</v>
      </c>
      <c r="G18" s="25">
        <v>90</v>
      </c>
      <c r="H18" s="174">
        <v>4.26</v>
      </c>
      <c r="I18" s="174">
        <v>8.51</v>
      </c>
      <c r="J18" s="174">
        <v>36.01</v>
      </c>
      <c r="K18" s="174">
        <v>1.3</v>
      </c>
      <c r="L18" s="25">
        <v>80</v>
      </c>
    </row>
    <row r="19" spans="1:12" x14ac:dyDescent="0.25">
      <c r="A19" s="15">
        <v>25</v>
      </c>
      <c r="B19" s="31">
        <v>11.6</v>
      </c>
      <c r="C19" s="31" t="s">
        <v>437</v>
      </c>
      <c r="D19" s="31">
        <v>15</v>
      </c>
      <c r="E19" s="174">
        <v>22.9</v>
      </c>
      <c r="F19" s="168" t="s">
        <v>28</v>
      </c>
      <c r="G19" s="25">
        <v>95</v>
      </c>
      <c r="H19" s="174">
        <v>4.41</v>
      </c>
      <c r="I19" s="174">
        <v>8.91</v>
      </c>
      <c r="J19" s="174">
        <v>38.01</v>
      </c>
      <c r="K19" s="174">
        <v>1.35</v>
      </c>
      <c r="L19" s="25">
        <v>90</v>
      </c>
    </row>
    <row r="20" spans="1:12" x14ac:dyDescent="0.25">
      <c r="A20" s="15">
        <v>20</v>
      </c>
      <c r="B20" s="31">
        <v>11.8</v>
      </c>
      <c r="C20" s="31" t="s">
        <v>438</v>
      </c>
      <c r="D20" s="31">
        <v>15.3</v>
      </c>
      <c r="E20" s="174">
        <v>23</v>
      </c>
      <c r="F20" s="168" t="s">
        <v>41</v>
      </c>
      <c r="G20" s="25">
        <v>100</v>
      </c>
      <c r="H20" s="174">
        <v>4.5599999999999996</v>
      </c>
      <c r="I20" s="174">
        <v>9.31</v>
      </c>
      <c r="J20" s="174">
        <v>40.01</v>
      </c>
      <c r="K20" s="174">
        <v>1.4</v>
      </c>
      <c r="L20" s="25">
        <v>100</v>
      </c>
    </row>
    <row r="21" spans="1:12" x14ac:dyDescent="0.25">
      <c r="A21" s="15">
        <v>15</v>
      </c>
      <c r="B21" s="31">
        <v>12</v>
      </c>
      <c r="C21" s="31" t="s">
        <v>356</v>
      </c>
      <c r="D21" s="31">
        <v>15.6</v>
      </c>
      <c r="E21" s="174">
        <v>23.2</v>
      </c>
      <c r="F21" s="168" t="s">
        <v>42</v>
      </c>
      <c r="G21" s="25">
        <v>110</v>
      </c>
      <c r="H21" s="174">
        <v>4.71</v>
      </c>
      <c r="I21" s="174">
        <v>9.7100000000000009</v>
      </c>
      <c r="J21" s="174">
        <v>42.01</v>
      </c>
      <c r="K21" s="174">
        <v>1.45</v>
      </c>
      <c r="L21" s="25">
        <v>110</v>
      </c>
    </row>
    <row r="22" spans="1:12" ht="15.75" thickBot="1" x14ac:dyDescent="0.3">
      <c r="A22" s="16">
        <v>10</v>
      </c>
      <c r="B22" s="32">
        <v>12.4</v>
      </c>
      <c r="C22" s="32" t="s">
        <v>439</v>
      </c>
      <c r="D22" s="32">
        <v>15.9</v>
      </c>
      <c r="E22" s="175">
        <v>23.3</v>
      </c>
      <c r="F22" s="169" t="s">
        <v>43</v>
      </c>
      <c r="G22" s="26">
        <v>110</v>
      </c>
      <c r="H22" s="175">
        <v>4.72</v>
      </c>
      <c r="I22" s="175">
        <v>9.7200000000000006</v>
      </c>
      <c r="J22" s="175">
        <v>42.02</v>
      </c>
      <c r="K22" s="175">
        <v>1.46</v>
      </c>
      <c r="L22" s="26">
        <v>110</v>
      </c>
    </row>
    <row r="23" spans="1:12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2</vt:i4>
      </vt:variant>
    </vt:vector>
  </HeadingPairs>
  <TitlesOfParts>
    <vt:vector size="9" baseType="lpstr">
      <vt:lpstr>AG</vt:lpstr>
      <vt:lpstr>Φύλλο1</vt:lpstr>
      <vt:lpstr>KOR</vt:lpstr>
      <vt:lpstr>ΑΓΟΡΙΑ</vt:lpstr>
      <vt:lpstr>ΚΟΡΙΤΣΙΑ</vt:lpstr>
      <vt:lpstr>SCORE3</vt:lpstr>
      <vt:lpstr>SCORE4</vt:lpstr>
      <vt:lpstr>LOOKUP</vt:lpstr>
      <vt:lpstr>AG!Print_Area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Giorgos Freiderikos</cp:lastModifiedBy>
  <cp:lastPrinted>2017-01-20T12:03:30Z</cp:lastPrinted>
  <dcterms:created xsi:type="dcterms:W3CDTF">2014-03-28T08:39:58Z</dcterms:created>
  <dcterms:modified xsi:type="dcterms:W3CDTF">2023-04-04T18:13:48Z</dcterms:modified>
</cp:coreProperties>
</file>