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-PC\Desktop\ΔΙΑΣΥΛΛΟΓΙΚΟ Κ14 - ΔΡΟΜΙΚΟ\ΑΠΟΤΕΛΕΣΜΑΤΑ\"/>
    </mc:Choice>
  </mc:AlternateContent>
  <xr:revisionPtr revIDLastSave="0" documentId="13_ncr:1_{2B3C2E68-11E6-447E-8C98-14829C2FBE89}" xr6:coauthVersionLast="47" xr6:coauthVersionMax="47" xr10:uidLastSave="{00000000-0000-0000-0000-000000000000}"/>
  <bookViews>
    <workbookView xWindow="-110" yWindow="-110" windowWidth="19420" windowHeight="10300" tabRatio="928" activeTab="1" xr2:uid="{00000000-000D-0000-FFFF-FFFF00000000}"/>
  </bookViews>
  <sheets>
    <sheet name="AG" sheetId="1" r:id="rId1"/>
    <sheet name="KOR" sheetId="2" r:id="rId2"/>
    <sheet name="Φύλλο1" sheetId="14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1" hidden="1">KOR!$B$8:$W$109</definedName>
    <definedName name="_xlnm._FilterDatabase" localSheetId="2" hidden="1">Φύλλο1!$A$1:$V$67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4" i="2" l="1"/>
  <c r="W105" i="2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W26" i="1" s="1"/>
  <c r="H18" i="1"/>
  <c r="W18" i="1" s="1"/>
  <c r="H17" i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W10" i="1" s="1"/>
  <c r="H24" i="1"/>
  <c r="W24" i="1" s="1"/>
  <c r="H19" i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W44" i="1" s="1"/>
  <c r="H45" i="1"/>
  <c r="W45" i="1" s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W60" i="1" s="1"/>
  <c r="H61" i="1"/>
  <c r="W61" i="1" s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W76" i="1" s="1"/>
  <c r="H77" i="1"/>
  <c r="W77" i="1" s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W92" i="1" s="1"/>
  <c r="H93" i="1"/>
  <c r="W93" i="1" s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22" i="1" l="1"/>
  <c r="W91" i="1"/>
  <c r="W75" i="1"/>
  <c r="W59" i="1"/>
  <c r="W16" i="1"/>
  <c r="W35" i="1"/>
  <c r="W15" i="1"/>
  <c r="W106" i="1"/>
  <c r="W90" i="1"/>
  <c r="W74" i="1"/>
  <c r="W58" i="1"/>
  <c r="W43" i="1"/>
  <c r="W34" i="1"/>
  <c r="W25" i="1"/>
  <c r="W105" i="1"/>
  <c r="W89" i="1"/>
  <c r="W73" i="1"/>
  <c r="W57" i="1"/>
  <c r="W42" i="1"/>
  <c r="W33" i="1"/>
  <c r="W104" i="1"/>
  <c r="W88" i="1"/>
  <c r="W72" i="1"/>
  <c r="W56" i="1"/>
  <c r="W41" i="1"/>
  <c r="W14" i="1"/>
  <c r="W103" i="1"/>
  <c r="W87" i="1"/>
  <c r="W71" i="1"/>
  <c r="W55" i="1"/>
  <c r="W40" i="1"/>
  <c r="W32" i="1"/>
  <c r="W102" i="1"/>
  <c r="W70" i="1"/>
  <c r="W39" i="1"/>
  <c r="W85" i="1"/>
  <c r="W53" i="1"/>
  <c r="W30" i="1"/>
  <c r="W100" i="1"/>
  <c r="W68" i="1"/>
  <c r="W52" i="1"/>
  <c r="W29" i="1"/>
  <c r="W83" i="1"/>
  <c r="W51" i="1"/>
  <c r="W12" i="1"/>
  <c r="W98" i="1"/>
  <c r="W82" i="1"/>
  <c r="W66" i="1"/>
  <c r="W50" i="1"/>
  <c r="W36" i="1"/>
  <c r="W28" i="1"/>
  <c r="W108" i="1"/>
  <c r="W97" i="1"/>
  <c r="W81" i="1"/>
  <c r="W65" i="1"/>
  <c r="W49" i="1"/>
  <c r="W21" i="1"/>
  <c r="W107" i="1"/>
  <c r="W54" i="1"/>
  <c r="W101" i="1"/>
  <c r="W13" i="1"/>
  <c r="W67" i="1"/>
  <c r="W96" i="1"/>
  <c r="W64" i="1"/>
  <c r="W27" i="1"/>
  <c r="W86" i="1"/>
  <c r="W31" i="1"/>
  <c r="W69" i="1"/>
  <c r="W84" i="1"/>
  <c r="W38" i="1"/>
  <c r="W99" i="1"/>
  <c r="W37" i="1"/>
  <c r="W80" i="1"/>
  <c r="W48" i="1"/>
  <c r="W95" i="1"/>
  <c r="W79" i="1"/>
  <c r="W63" i="1"/>
  <c r="W47" i="1"/>
  <c r="W20" i="1"/>
  <c r="W23" i="1"/>
  <c r="W94" i="1"/>
  <c r="W78" i="1"/>
  <c r="W62" i="1"/>
  <c r="W46" i="1"/>
  <c r="W19" i="1"/>
  <c r="W17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<sst xmlns="http://schemas.openxmlformats.org/spreadsheetml/2006/main" count="1038" uniqueCount="606">
  <si>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</si>
  <si>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</si>
  <si>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</si>
  <si>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</si>
  <si>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</si>
  <si>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</si>
  <si>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</si>
  <si>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</si>
  <si>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</si>
  <si>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</si>
  <si>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</si>
  <si>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</si>
  <si>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</si>
  <si>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</si>
  <si>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</si>
  <si>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</si>
  <si>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</si>
  <si>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</si>
  <si>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</si>
  <si>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</si>
  <si>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</si>
  <si>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</si>
  <si>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</si>
  <si>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</si>
  <si>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</si>
  <si>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</si>
  <si>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</si>
  <si>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</si>
  <si>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</si>
  <si>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</si>
  <si>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</si>
  <si>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</si>
  <si>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</si>
  <si>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</si>
  <si>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</si>
  <si>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</si>
  <si>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</si>
  <si>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</si>
  <si>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</si>
  <si>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</si>
  <si>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</si>
  <si>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</si>
  <si>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</si>
  <si>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</si>
  <si>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</si>
  <si>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</si>
  <si>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</si>
  <si>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</si>
  <si>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</si>
  <si>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</si>
  <si>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</si>
  <si>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</si>
  <si>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</si>
  <si>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</si>
  <si>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</si>
  <si>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</si>
  <si>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</si>
  <si>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</si>
  <si>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</si>
  <si>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</si>
  <si>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</si>
  <si>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</si>
  <si>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</si>
  <si>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</si>
  <si>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</si>
  <si>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</si>
  <si>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</si>
  <si>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</si>
  <si>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</si>
  <si>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</si>
  <si>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</si>
  <si>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</si>
  <si>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</si>
  <si>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</si>
  <si>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</si>
  <si>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</si>
  <si>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</si>
  <si>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</si>
  <si>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</si>
  <si>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</si>
  <si>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</si>
  <si>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</si>
  <si>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</si>
  <si>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</si>
  <si>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</si>
  <si>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</si>
  <si>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</si>
  <si>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</si>
  <si>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</si>
  <si>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</si>
  <si>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</si>
  <si>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</si>
  <si>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</si>
  <si>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</si>
  <si>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</si>
  <si>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</si>
  <si>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</si>
  <si>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</si>
  <si>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</si>
  <si>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</si>
  <si>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</si>
  <si>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</si>
  <si>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</si>
  <si>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</si>
  <si>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</si>
  <si>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</si>
  <si>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</si>
  <si>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</si>
  <si>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</si>
  <si>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</si>
  <si>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</si>
  <si>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</si>
  <si>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</si>
  <si>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</si>
  <si>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</si>
  <si>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</si>
  <si>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</si>
  <si>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</si>
  <si>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</si>
  <si>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</si>
  <si>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</si>
  <si>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</si>
  <si>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</si>
  <si>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</si>
  <si>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</si>
  <si>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</si>
  <si>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</si>
  <si>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</si>
  <si>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</si>
  <si>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</si>
  <si>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</si>
  <si>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</si>
  <si>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</si>
  <si>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</si>
  <si>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</si>
  <si>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</si>
  <si>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</si>
  <si>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</si>
  <si>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</si>
  <si>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</si>
  <si>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</si>
  <si>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</si>
  <si>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</si>
  <si>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</si>
  <si>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</si>
  <si>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</si>
  <si>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</si>
  <si>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</si>
  <si>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</si>
  <si>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</si>
  <si>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</si>
  <si>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</si>
  <si>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</si>
  <si>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</si>
  <si>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</si>
  <si>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</si>
  <si>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</si>
  <si>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</si>
  <si>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</si>
  <si>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</si>
  <si>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</si>
  <si>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</si>
  <si>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</si>
  <si>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</si>
  <si>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</si>
  <si>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</si>
  <si>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</si>
  <si>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</si>
  <si>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</si>
  <si>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</si>
  <si>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</si>
  <si>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</si>
  <si>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</si>
  <si>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</si>
  <si>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</si>
  <si>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</si>
  <si>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</si>
  <si>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</si>
  <si>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</si>
  <si>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</si>
  <si>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</si>
  <si>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</si>
  <si>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</si>
  <si>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</si>
  <si>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</si>
  <si>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</si>
  <si>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</si>
  <si>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</si>
  <si>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</si>
  <si>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</si>
  <si>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</si>
  <si>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</si>
  <si>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</si>
  <si>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</si>
  <si>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</si>
  <si>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</si>
  <si>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</si>
  <si>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</si>
  <si>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</si>
  <si>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</si>
  <si>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</si>
  <si>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</si>
  <si>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</si>
  <si>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</si>
  <si>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</si>
  <si>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</si>
  <si>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</si>
  <si>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</si>
  <si>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</si>
  <si>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</si>
  <si>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</si>
  <si>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</si>
  <si>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</si>
  <si>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</si>
  <si>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</si>
  <si>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</si>
  <si>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</si>
  <si>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</si>
  <si>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</si>
  <si>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</si>
  <si>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</si>
  <si>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</si>
  <si>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</si>
  <si>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</si>
  <si>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</si>
  <si>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</si>
  <si>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</si>
  <si>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</si>
  <si>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</si>
  <si>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</si>
  <si>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</si>
  <si>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</si>
  <si>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</si>
  <si>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</si>
  <si>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</si>
  <si>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</si>
  <si>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</si>
  <si>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</si>
  <si>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</si>
  <si>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</si>
  <si>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</si>
  <si>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</si>
  <si>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</si>
  <si>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</si>
  <si>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</si>
  <si>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</si>
  <si>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</si>
  <si>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</si>
  <si>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</si>
  <si>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</si>
  <si>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</si>
  <si>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</si>
  <si>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</si>
  <si>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</si>
  <si>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</si>
  <si>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</si>
  <si>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</si>
  <si>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</si>
  <si>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</si>
  <si>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</si>
  <si>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</si>
  <si>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</si>
  <si>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</si>
  <si>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</si>
  <si>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</si>
  <si>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</si>
  <si>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</si>
  <si>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</si>
  <si>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</si>
  <si>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</si>
  <si>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</si>
  <si>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</si>
  <si>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</si>
  <si>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</si>
  <si>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</si>
  <si>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</si>
  <si>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</si>
  <si>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</si>
  <si>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</si>
  <si>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</si>
  <si>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</si>
  <si>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</si>
  <si>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</si>
  <si>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</si>
  <si>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</si>
  <si>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</si>
  <si>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</si>
  <si>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</si>
  <si>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</si>
  <si>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</si>
  <si>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</si>
  <si>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</si>
  <si>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</si>
  <si>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</si>
  <si>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</si>
  <si>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</si>
  <si>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</si>
  <si>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</si>
  <si>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</si>
  <si>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</si>
  <si>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</si>
  <si>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</si>
  <si>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</si>
  <si>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</si>
  <si>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</si>
  <si>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</si>
  <si>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</si>
  <si>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</si>
  <si>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</si>
  <si>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</si>
  <si>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</si>
  <si>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</si>
  <si>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</si>
  <si>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</si>
  <si>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</si>
  <si>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</si>
  <si>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</si>
  <si>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</si>
  <si>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</si>
  <si>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</si>
  <si>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</si>
  <si>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</si>
  <si>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</si>
  <si>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</si>
  <si>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</si>
  <si>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</si>
  <si>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</si>
  <si>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</si>
  <si>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</si>
  <si>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</si>
  <si>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</si>
  <si>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</si>
  <si>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</si>
  <si>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</si>
  <si>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</si>
  <si>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</si>
  <si>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</si>
  <si>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</si>
  <si>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</si>
  <si>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</si>
  <si>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</si>
  <si>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</si>
  <si>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</si>
  <si>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</si>
  <si>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</si>
  <si>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</si>
  <si>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</si>
  <si>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</si>
  <si>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</si>
  <si>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</si>
  <si>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</si>
  <si>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</si>
  <si>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</si>
  <si>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</si>
  <si>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</si>
  <si>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</si>
  <si>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</si>
  <si>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</si>
  <si>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</si>
  <si>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</si>
  <si>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</si>
  <si>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</si>
  <si>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</si>
  <si>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</si>
  <si>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</si>
  <si>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</si>
  <si>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</si>
  <si>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</si>
  <si>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</si>
  <si>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</si>
  <si>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</si>
  <si>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</si>
  <si>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</si>
  <si>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</si>
  <si>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</si>
  <si>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</si>
  <si>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</si>
  <si>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</si>
  <si>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</si>
  <si>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</si>
  <si>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</si>
  <si>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</si>
  <si>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</si>
  <si>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</si>
  <si>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</si>
  <si>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</si>
  <si>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</si>
  <si>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</si>
  <si>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</si>
  <si>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</si>
  <si>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</si>
  <si>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</si>
  <si>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</si>
  <si>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</si>
  <si>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</si>
  <si>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</si>
  <si>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</si>
  <si>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</si>
  <si>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</si>
  <si>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</si>
  <si>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</si>
  <si>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</si>
  <si>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</si>
  <si>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</si>
  <si>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</si>
  <si>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</si>
  <si>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</si>
  <si>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</si>
  <si>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</si>
  <si>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</si>
  <si>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</si>
  <si>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</si>
  <si>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</si>
  <si>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</si>
  <si>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</si>
  <si>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</si>
  <si>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</si>
  <si>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</si>
  <si>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</si>
  <si>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</si>
  <si>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</si>
  <si>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</si>
  <si>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</si>
  <si>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</si>
  <si>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</si>
  <si>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</si>
  <si>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</si>
  <si>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</si>
  <si>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</si>
  <si>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</si>
  <si>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</si>
  <si>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</si>
  <si>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</si>
  <si>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</si>
  <si>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</si>
  <si>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</si>
  <si>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</si>
  <si>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</si>
  <si>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</si>
  <si>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</si>
  <si>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</si>
  <si>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</si>
  <si>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</si>
  <si>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</si>
  <si>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</si>
  <si>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</si>
  <si>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</si>
  <si>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ΤΡΙΑΘΛΟ  Κ 14   ΔΡΟΜΙΚΟ  (  ΑΓΟΡΙΑ )</t>
  </si>
  <si>
    <t xml:space="preserve">                 ΗΜΕΡΟΜΗΝΙΑ  1 - 4 - 2023</t>
  </si>
  <si>
    <t>ΚΑΤΑΦΥΓΙΩΤΗ ΕΛΙΣΑΒΕΤ</t>
  </si>
  <si>
    <t>ΠΑΛΜΟ2Σ</t>
  </si>
  <si>
    <t>ΚΑΠΕΤΑΝΑΚΗ ΜΑΡΙΛΕΝΑ</t>
  </si>
  <si>
    <t>ΝΙΚΟΛΑ'Ι'ΔOY ΚΩΝΣΤΑΝΤΙΝΑ</t>
  </si>
  <si>
    <t>ΣΕΓΑΣ</t>
  </si>
  <si>
    <t>ΑΝΑΣΤΑΣΙΟΥ ΜΙΧΑΕΛΑ</t>
  </si>
  <si>
    <t>ΜΓΣΚ ΑΠΟΛΛΩΝ</t>
  </si>
  <si>
    <t>ΑΝΑΣΤΑΣΙΑΔΟΥ ΑΓΑΠΗ</t>
  </si>
  <si>
    <t>ΜΑΣ ΑΕΤΟΣ</t>
  </si>
  <si>
    <t>ΒΑΡΟΥΤΗ ΑΦΡΟΔΙΤΗ</t>
  </si>
  <si>
    <t>ΧΡΙΣΤΟΥΔΟΥΛΟΥ ΜΑΡΙΑ</t>
  </si>
  <si>
    <t>ΣΦΗΚΑ ΕΛΛΗ</t>
  </si>
  <si>
    <t>ΣΥΜΕΩΝΙΔΟΥ ΒΑΣΙΛΙΚΗ</t>
  </si>
  <si>
    <t>ΔΕΛΛΙΟΥ ΕΛΕΝΗ ΜΑΡΙΑ</t>
  </si>
  <si>
    <t>Ν.Γ.Σ ΗΡΑΚΛΗΣ ΘΕΣΝ/ΝΙΚΗΣ 1908</t>
  </si>
  <si>
    <t>ΓΙΟΛΔΑΣΗ ΡΟΖΑ ΔΗΜΗΤΡΑ</t>
  </si>
  <si>
    <t>ΑΡΝΑΚΗ ΔΗΜΗΤΡΑ</t>
  </si>
  <si>
    <t>ΘΕΟΧΑΡΗ ΕΛΕΝΗ ΜΑΡΙΑ</t>
  </si>
  <si>
    <t>ΠΑΓΓΟΥΣΗ ΕΥΘΥΜΙΑ</t>
  </si>
  <si>
    <t>ΚΑΜΑΡΙΩΤΙΔΟΥ ΓΕΩΡΓΙΑ</t>
  </si>
  <si>
    <t>ΓΙΑΝΤΣΙΔΙΩΤΗ ΑΓΓΕΛΙΚΗ</t>
  </si>
  <si>
    <t>ΑΝΑΣΤΑΣΙΑΔΟΥ ΣΤΥΛΙΑΝΗ</t>
  </si>
  <si>
    <t>ΚΟΝΤΟΓΟΥΛΙΔΟΥ ΤΡΙΑΝΤΑΦΥΛΛΙΑ</t>
  </si>
  <si>
    <t>ΙΩΑΝΝΙΔΟΥ ΜΕΛΙΝΑ</t>
  </si>
  <si>
    <t>ΤΣΟΥΓΓΑΡΗ ΑΝΑΣΤΑΣΙΑ</t>
  </si>
  <si>
    <t>ΚΑΛΟΓΙΑΝΝΗ ΑΝΝΑ</t>
  </si>
  <si>
    <t>ΓΑΛΑΧΤΙΟΥ ΣΟΦΙΑ</t>
  </si>
  <si>
    <t>ΚΑΤΕ ΑΘΗΝΑ ΑΛΗΘΙΝΗ</t>
  </si>
  <si>
    <t>ΘΕΟΔΩΡΙΔΟΥ ΜΑΡΙΑ</t>
  </si>
  <si>
    <t>ΚΙΟΣΕΟΓΛΟΥ ΛΥΔΙΑ</t>
  </si>
  <si>
    <t>ΩΡΑΙΟΠΟΥΛΟΥ ΑΝΝΑ</t>
  </si>
  <si>
    <t>ΒΕΛΗ ΓΚΡΕΣΑ</t>
  </si>
  <si>
    <t>ΑΛΕΞΙΑΔΟΥ ΑΝΝΑ-ΜΑΡΙΑ</t>
  </si>
  <si>
    <t>ΜΠΑΤΑΚΟΠΟΥΛΟΥ ΔΗΜΗΤΡΑ</t>
  </si>
  <si>
    <t>ΤΣΙΟΛΑΚΗ ΜΑΡΙΑ-ΕΛΕΝΗ</t>
  </si>
  <si>
    <t>ΚΑΛΔΕΜΤΖΗ ΕΛΕΝΗ</t>
  </si>
  <si>
    <t>ΜΑΣΤΑΚΑ ΣΟΦΙΑ</t>
  </si>
  <si>
    <t>ΚΟΥΛΟΥΦΕΚΑ ΣΟΦΙΑ</t>
  </si>
  <si>
    <t>ΑΝΑΓΝΩΣΤΟΥ ΧΑΡΙΣ</t>
  </si>
  <si>
    <t>ΜΠΟΥΚΗ ΕΛΙΣΑΒΕΤ</t>
  </si>
  <si>
    <t>ΠΕΧΛΙΒΑΝΗ ΙΟΥΛΙΤΑ</t>
  </si>
  <si>
    <t>ΧΑΣΑΝΙΔΟΥ ΙΣΙΔΩΡΑ</t>
  </si>
  <si>
    <t>ΣΕΝΓΚΕΡΓΚΗ ΖΩΗ</t>
  </si>
  <si>
    <t>ΟΙΚΟΝΟΜΟΥ ΝΕΦΕΛΗ</t>
  </si>
  <si>
    <t>ΧΑΤΖΗΚΥΡΟΥ ΖΕΤΑ</t>
  </si>
  <si>
    <t>ΜΥΛΩΝΑ ΜΑΡΙΑ</t>
  </si>
  <si>
    <t>Α.Κ. ΠΡΟΜΗΘΕΑΣ</t>
  </si>
  <si>
    <t>ΑΡΑΜΠΑΤΖΗ ΒΙΚΤΩΡΙΑ</t>
  </si>
  <si>
    <t>ΜΙΣΛΙΟΥ ΚΑΛΤΡΙΝΑ</t>
  </si>
  <si>
    <t>ΤΣΟΠΟΥΛΟΥ ΕΥΑΓΓΕΛΙΑ</t>
  </si>
  <si>
    <t>ΠΑΣΑΤΣΙΦΛΙΚΙΩΤΗ ΕΛΕΝΗ</t>
  </si>
  <si>
    <t>ΠΗΛΟΥ ΑΝΑΣΤΑΣΙΑ</t>
  </si>
  <si>
    <t>ΓΡΑΒΑΛΙΔΟΥ ΓΕΩΡΓΙΑ</t>
  </si>
  <si>
    <t>ΚΟΥΤΣΑΚΑ ΜΑΡΙΑ</t>
  </si>
  <si>
    <t>ΠΑΠΑΔΟΠΟΥΛΟΥ ΑΝΑΣΤΑΣΙΑ</t>
  </si>
  <si>
    <t>ΣΙΔΗΡΟΠΟΥΛΟΥ ΑΓΓΕΛΙΚΗ</t>
  </si>
  <si>
    <t>ΤΡΙΑΝΤΑΦΥΛΛΙΔΗ ΑΝΑΣΤΑΣΙΑ</t>
  </si>
  <si>
    <t>ΜΠΑΘΑ ΔΗΜΗΤΡΑ</t>
  </si>
  <si>
    <t>ΚΑΤΣΟΥ ΘΕΟΦΑΝΙΑ</t>
  </si>
  <si>
    <t>ΚΩΣΤΟΠΟΥΛΟΥ ΑΡΤΕΜΙΣ</t>
  </si>
  <si>
    <t>ΧΡΙΣΤΟΦΟΡΙΔΟΥ ΔΗΜΗΤΡΑ</t>
  </si>
  <si>
    <t>ΑΣ ΠΑΝΟΡΑΜΑ</t>
  </si>
  <si>
    <t>ΡΑΟΥΛΗ ΖΩΗ</t>
  </si>
  <si>
    <t>ΠΑΠΑΓΙΑΝΝΗ ΜΕΛΙΝΑ</t>
  </si>
  <si>
    <t>ΣΓΟΥΡΟΓΛΟΥ ΖΩΗ</t>
  </si>
  <si>
    <t>ΒΡΑΝΑ ΔΕΣΠΟΙΝΑ</t>
  </si>
  <si>
    <t>ΚΕΧΑΓΙΟΠΟΥΛΟΥ ΔΑΝΑΗ</t>
  </si>
  <si>
    <t>ΜΟΥΝΤΗ ΣΟΦΙΑ</t>
  </si>
  <si>
    <t>ΚΟΝΤΟΤΑΣΙΟΥ ΜΑΡΙΑ</t>
  </si>
  <si>
    <t>ΚΑΒΑΚΛΙΩΤΗ ΝΙΚΗ</t>
  </si>
  <si>
    <t>ΛΑΓΙΟΥ ΕΛΕΝΗ</t>
  </si>
  <si>
    <t>ΤΟΠΑΛΟΓΛΟΥ ΠΑΝΑΓΙΩΤΑ</t>
  </si>
  <si>
    <t>ΠΑΓΩΝΗ ΜΑΡΙΑ</t>
  </si>
  <si>
    <t>ΣΤΕΦΑΝΙΔΟΥ ΣΟΦΙΑ</t>
  </si>
  <si>
    <t>ΦΥΝΔΑΝΗ ΒΑΣΙΛΙΚΗ</t>
  </si>
  <si>
    <t>ΓΣ ΜΑΚΕΔΩΝ ΧΑΡΙΛΑΟΥ</t>
  </si>
  <si>
    <t>ΤΖΙΜΑ ΔΗΜΗΤΡΑ</t>
  </si>
  <si>
    <t>ΓΚΕΡΛΗ ΣΟΦΙΑ</t>
  </si>
  <si>
    <t>ΧΑΤΖΗΧΡΙΣΤΟΔΟΥΛΟΥ ΒΑΣΙΛΙΚΗ</t>
  </si>
  <si>
    <t>Α.Μ.Σ ΑΝΑΓ/ΣΗ ΠΑΝΟΡΑΜΑΤΟΣ</t>
  </si>
  <si>
    <t>ΠΕΚΑΚΗ ΕΡΙΕΤΤΑ</t>
  </si>
  <si>
    <t>ΠΑΝΤΕΛΙΔΟΥ ΟΛΓΑ</t>
  </si>
  <si>
    <t>ΔΕΛΗΦΕΡΑΤΟΥ ΑΝΑΣΤΑΣΙΑ</t>
  </si>
  <si>
    <t>ΠΡΟΚΟΠΙΟΥ ΑΡΙΣΤΙΝΑ</t>
  </si>
  <si>
    <t>ΜΑΛΑΚΟΥΔΗ ΕΥΑΓΓΕΛΙΑ</t>
  </si>
  <si>
    <t>ΠΟΛΥΖΟΥ ΝΕΦΕΛΗ</t>
  </si>
  <si>
    <t>ΠΑΟΚ</t>
  </si>
  <si>
    <t>ΡΩΜΑΝΙΔΟΥ ΕΛΕΝΗ ΕΡΜΙΟΝΗ</t>
  </si>
  <si>
    <t>ΑΝΤΩΝΙΟΥ ΑΡΙΑΝΝΑ</t>
  </si>
  <si>
    <t>ΠΑΠΑΓΙΑΝΝΟΠΟΥΛΟΥ ΜΑΡΙΑ ΕΛΕΕΝΗ</t>
  </si>
  <si>
    <t>ΜΗΤΩΝΑ ΕΥΘΥΜΙΑ</t>
  </si>
  <si>
    <t>ΧΟΡΤΟΚΟΝΙΔΟΥ ΜΑΡΙΑ - ΠΑΛΜΕΤΑ</t>
  </si>
  <si>
    <t>3,09,0</t>
  </si>
  <si>
    <t>3,14,8</t>
  </si>
  <si>
    <t>3,33,0</t>
  </si>
  <si>
    <t>2,47,9</t>
  </si>
  <si>
    <t>3,18,6</t>
  </si>
  <si>
    <t>3,00,5</t>
  </si>
  <si>
    <t>3,17,2</t>
  </si>
  <si>
    <t>2,50,0</t>
  </si>
  <si>
    <t>3,12,8</t>
  </si>
  <si>
    <t>3,20,6</t>
  </si>
  <si>
    <t>2,48,5</t>
  </si>
  <si>
    <t>2,59,3</t>
  </si>
  <si>
    <t>3,24,3</t>
  </si>
  <si>
    <t>3,32,0</t>
  </si>
  <si>
    <t>3,16,3</t>
  </si>
  <si>
    <t>3,10,6</t>
  </si>
  <si>
    <t>3,02,8</t>
  </si>
  <si>
    <t>3,46,1</t>
  </si>
  <si>
    <t>3,07,1</t>
  </si>
  <si>
    <t>3,41,2</t>
  </si>
  <si>
    <t>3,51,5</t>
  </si>
  <si>
    <t>3,12,4</t>
  </si>
  <si>
    <t>3,17,7</t>
  </si>
  <si>
    <t>4,00,8</t>
  </si>
  <si>
    <t>3,27,0</t>
  </si>
  <si>
    <t>3,47,9</t>
  </si>
  <si>
    <t>3,08,6</t>
  </si>
  <si>
    <t>4,27,1</t>
  </si>
  <si>
    <t>3,26,7</t>
  </si>
  <si>
    <t>5,56,5</t>
  </si>
  <si>
    <t>4,12,9</t>
  </si>
  <si>
    <t>3,28,8</t>
  </si>
  <si>
    <t>3,43,2</t>
  </si>
  <si>
    <t>3,38,2</t>
  </si>
  <si>
    <t>3,47,7</t>
  </si>
  <si>
    <t>3,43,7</t>
  </si>
  <si>
    <t>3,57,7</t>
  </si>
  <si>
    <t>5,06,2</t>
  </si>
  <si>
    <t>3,22,5</t>
  </si>
  <si>
    <t>3,53,8</t>
  </si>
  <si>
    <t>3,24,6</t>
  </si>
  <si>
    <t>3,49,2</t>
  </si>
  <si>
    <t>4,27,0</t>
  </si>
  <si>
    <t>3,44,7</t>
  </si>
  <si>
    <t>3,12,3</t>
  </si>
  <si>
    <t>3,27,7</t>
  </si>
  <si>
    <t>3,42,8</t>
  </si>
  <si>
    <t>3,21,4</t>
  </si>
  <si>
    <t>3,15,8</t>
  </si>
  <si>
    <t>3,00,7</t>
  </si>
  <si>
    <t>3,49,0</t>
  </si>
  <si>
    <t>5,01,9</t>
  </si>
  <si>
    <t>4,30,1</t>
  </si>
  <si>
    <t>4,34,0</t>
  </si>
  <si>
    <t>3,26,5</t>
  </si>
  <si>
    <t>5,08,5</t>
  </si>
  <si>
    <t>4,07,8</t>
  </si>
  <si>
    <t>3,38,5</t>
  </si>
  <si>
    <t>3,35,9</t>
  </si>
  <si>
    <t>3,52,7</t>
  </si>
  <si>
    <t>3,35,5</t>
  </si>
  <si>
    <t>3,16,0</t>
  </si>
  <si>
    <t>Ε.Α.Σ.  Σ.Ε.Γ.Α.Σ. ΘΕΣΣΑΛΟΝΙΚΗΣ</t>
  </si>
  <si>
    <t>Β΄ ΟΜΙΛΟΣ (Α &amp; Β ΓΚΡΟΥΠ)</t>
  </si>
  <si>
    <t xml:space="preserve">                 ΗΜΕΡΟΜΗΝΙΑ  30/3/2024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</si>
</sst>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zoomScale="80" zoomScaleNormal="80" workbookViewId="0">
      <selection activeCell="F16" sqref="F16"/>
    </sheetView>
  </sheetViews>
  <sheetFormatPr defaultColWidth="9.1796875" defaultRowHeight="15.5" x14ac:dyDescent="0.35"/>
  <cols>
    <col min="1" max="1" width="3" style="6" customWidth="1"/>
    <col min="2" max="2" width="5.54296875" style="6" customWidth="1"/>
    <col min="3" max="3" width="38.81640625" style="6" customWidth="1"/>
    <col min="4" max="4" width="7" style="117" customWidth="1"/>
    <col min="5" max="5" width="10.54296875" style="117" customWidth="1"/>
    <col min="6" max="6" width="23.26953125" style="6" customWidth="1"/>
    <col min="7" max="7" width="7.54296875" style="153" customWidth="1"/>
    <col min="8" max="8" width="6.7265625" style="154" customWidth="1"/>
    <col min="9" max="9" width="7" style="155" hidden="1" customWidth="1"/>
    <col min="10" max="10" width="5.7265625" style="57" hidden="1" customWidth="1"/>
    <col min="11" max="11" width="9.81640625" style="194" customWidth="1"/>
    <col min="12" max="12" width="6.7265625" style="57" customWidth="1"/>
    <col min="13" max="13" width="6.7265625" style="29" customWidth="1"/>
    <col min="14" max="14" width="6.7265625" style="57" customWidth="1"/>
    <col min="15" max="15" width="8.81640625" style="29" customWidth="1"/>
    <col min="16" max="16" width="6.7265625" style="57" customWidth="1"/>
    <col min="17" max="17" width="6.7265625" style="156" customWidth="1"/>
    <col min="18" max="18" width="6.7265625" style="57" customWidth="1"/>
    <col min="19" max="19" width="7.54296875" style="156" customWidth="1"/>
    <col min="20" max="20" width="6.7265625" style="57" customWidth="1"/>
    <col min="21" max="21" width="8.54296875" style="151" customWidth="1"/>
    <col min="22" max="22" width="6.7265625" style="57" customWidth="1"/>
    <col min="23" max="23" width="7.453125" style="9" customWidth="1"/>
    <col min="24" max="16384" width="9.1796875" style="6"/>
  </cols>
  <sheetData>
    <row r="1" spans="1:23" ht="23.25" customHeight="1" x14ac:dyDescent="0.35">
      <c r="A1" s="288" t="s">
        <v>444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 ht="18" customHeight="1" x14ac:dyDescent="0.3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23" ht="22" customHeight="1" x14ac:dyDescent="0.35">
      <c r="A3" s="291" t="s">
        <v>447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</row>
    <row r="4" spans="1:23" ht="22" customHeight="1" x14ac:dyDescent="0.35">
      <c r="A4" s="292" t="s">
        <v>445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23" ht="22" customHeight="1" thickBot="1" x14ac:dyDescent="0.4">
      <c r="A5" s="293" t="s">
        <v>448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1:23" ht="32.25" customHeight="1" x14ac:dyDescent="0.3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284" t="s">
        <v>53</v>
      </c>
      <c r="H6" s="285"/>
      <c r="I6" s="280" t="s">
        <v>46</v>
      </c>
      <c r="J6" s="281"/>
      <c r="K6" s="282" t="s">
        <v>413</v>
      </c>
      <c r="L6" s="283"/>
      <c r="M6" s="280" t="s">
        <v>58</v>
      </c>
      <c r="N6" s="281"/>
      <c r="O6" s="300" t="s">
        <v>5</v>
      </c>
      <c r="P6" s="301"/>
      <c r="Q6" s="302" t="s">
        <v>6</v>
      </c>
      <c r="R6" s="303"/>
      <c r="S6" s="304" t="s">
        <v>7</v>
      </c>
      <c r="T6" s="305"/>
      <c r="U6" s="294" t="s">
        <v>57</v>
      </c>
      <c r="V6" s="295"/>
      <c r="W6" s="296" t="s">
        <v>48</v>
      </c>
    </row>
    <row r="7" spans="1:23" s="7" customFormat="1" ht="12.75" customHeight="1" thickBot="1" x14ac:dyDescent="0.4">
      <c r="B7" s="277"/>
      <c r="C7" s="279"/>
      <c r="D7" s="299"/>
      <c r="E7" s="299"/>
      <c r="F7" s="287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97"/>
    </row>
    <row r="8" spans="1:23" s="7" customFormat="1" ht="11.25" customHeight="1" thickBot="1" x14ac:dyDescent="0.4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49999999999999" customHeight="1" x14ac:dyDescent="0.3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49999999999999" customHeight="1" x14ac:dyDescent="0.3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49999999999999" customHeight="1" x14ac:dyDescent="0.3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49999999999999" customHeight="1" x14ac:dyDescent="0.3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49999999999999" customHeight="1" x14ac:dyDescent="0.3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49999999999999" customHeight="1" x14ac:dyDescent="0.3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49999999999999" customHeight="1" x14ac:dyDescent="0.3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49999999999999" customHeight="1" x14ac:dyDescent="0.3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49999999999999" customHeight="1" x14ac:dyDescent="0.3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49999999999999" customHeight="1" x14ac:dyDescent="0.3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49999999999999" customHeight="1" x14ac:dyDescent="0.3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49999999999999" customHeight="1" x14ac:dyDescent="0.3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49999999999999" customHeight="1" x14ac:dyDescent="0.3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49999999999999" customHeight="1" x14ac:dyDescent="0.3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49999999999999" customHeight="1" x14ac:dyDescent="0.3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49999999999999" customHeight="1" x14ac:dyDescent="0.3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49999999999999" customHeight="1" x14ac:dyDescent="0.3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49999999999999" customHeight="1" x14ac:dyDescent="0.3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49999999999999" customHeight="1" x14ac:dyDescent="0.3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49999999999999" customHeight="1" x14ac:dyDescent="0.3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49999999999999" customHeight="1" x14ac:dyDescent="0.3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49999999999999" customHeight="1" x14ac:dyDescent="0.3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49999999999999" customHeight="1" x14ac:dyDescent="0.3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49999999999999" customHeight="1" x14ac:dyDescent="0.3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49999999999999" customHeight="1" x14ac:dyDescent="0.3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49999999999999" customHeight="1" x14ac:dyDescent="0.3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49999999999999" customHeight="1" x14ac:dyDescent="0.3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49999999999999" customHeight="1" x14ac:dyDescent="0.3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49999999999999" customHeight="1" x14ac:dyDescent="0.3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49999999999999" customHeight="1" x14ac:dyDescent="0.3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49999999999999" customHeight="1" x14ac:dyDescent="0.3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49999999999999" customHeight="1" x14ac:dyDescent="0.3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49999999999999" customHeight="1" x14ac:dyDescent="0.3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49999999999999" customHeight="1" x14ac:dyDescent="0.3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49999999999999" customHeight="1" x14ac:dyDescent="0.3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49999999999999" customHeight="1" x14ac:dyDescent="0.3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49999999999999" customHeight="1" x14ac:dyDescent="0.3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49999999999999" customHeight="1" x14ac:dyDescent="0.3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49999999999999" customHeight="1" x14ac:dyDescent="0.3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49999999999999" customHeight="1" x14ac:dyDescent="0.3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49999999999999" customHeight="1" x14ac:dyDescent="0.3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49999999999999" customHeight="1" x14ac:dyDescent="0.3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49999999999999" customHeight="1" x14ac:dyDescent="0.3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49999999999999" customHeight="1" x14ac:dyDescent="0.3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49999999999999" customHeight="1" x14ac:dyDescent="0.3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49999999999999" customHeight="1" x14ac:dyDescent="0.3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49999999999999" customHeight="1" x14ac:dyDescent="0.3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49999999999999" customHeight="1" x14ac:dyDescent="0.3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49999999999999" customHeight="1" x14ac:dyDescent="0.3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49999999999999" customHeight="1" x14ac:dyDescent="0.3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49999999999999" customHeight="1" x14ac:dyDescent="0.3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49999999999999" customHeight="1" x14ac:dyDescent="0.3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49999999999999" customHeight="1" x14ac:dyDescent="0.3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49999999999999" customHeight="1" x14ac:dyDescent="0.3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49999999999999" customHeight="1" x14ac:dyDescent="0.3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49999999999999" customHeight="1" x14ac:dyDescent="0.3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49999999999999" customHeight="1" x14ac:dyDescent="0.3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49999999999999" customHeight="1" x14ac:dyDescent="0.3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49999999999999" customHeight="1" x14ac:dyDescent="0.3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49999999999999" customHeight="1" x14ac:dyDescent="0.3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49999999999999" customHeight="1" x14ac:dyDescent="0.3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49999999999999" customHeight="1" x14ac:dyDescent="0.3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49999999999999" customHeight="1" x14ac:dyDescent="0.3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49999999999999" customHeight="1" x14ac:dyDescent="0.3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49999999999999" customHeight="1" x14ac:dyDescent="0.3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49999999999999" customHeight="1" x14ac:dyDescent="0.3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49999999999999" customHeight="1" x14ac:dyDescent="0.3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49999999999999" customHeight="1" x14ac:dyDescent="0.3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49999999999999" customHeight="1" x14ac:dyDescent="0.3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49999999999999" customHeight="1" x14ac:dyDescent="0.3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49999999999999" customHeight="1" x14ac:dyDescent="0.3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49999999999999" customHeight="1" x14ac:dyDescent="0.3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49999999999999" customHeight="1" x14ac:dyDescent="0.3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49999999999999" customHeight="1" x14ac:dyDescent="0.3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49999999999999" customHeight="1" x14ac:dyDescent="0.3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49999999999999" customHeight="1" x14ac:dyDescent="0.3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49999999999999" customHeight="1" x14ac:dyDescent="0.3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49999999999999" customHeight="1" x14ac:dyDescent="0.3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49999999999999" customHeight="1" x14ac:dyDescent="0.3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49999999999999" customHeight="1" x14ac:dyDescent="0.3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49999999999999" customHeight="1" x14ac:dyDescent="0.3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49999999999999" customHeight="1" x14ac:dyDescent="0.3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49999999999999" customHeight="1" x14ac:dyDescent="0.3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49999999999999" customHeight="1" x14ac:dyDescent="0.3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49999999999999" customHeight="1" x14ac:dyDescent="0.3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49999999999999" customHeight="1" x14ac:dyDescent="0.3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49999999999999" customHeight="1" x14ac:dyDescent="0.3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49999999999999" customHeight="1" x14ac:dyDescent="0.3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49999999999999" customHeight="1" x14ac:dyDescent="0.3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49999999999999" customHeight="1" x14ac:dyDescent="0.3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49999999999999" customHeight="1" x14ac:dyDescent="0.3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49999999999999" customHeight="1" x14ac:dyDescent="0.3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49999999999999" customHeight="1" x14ac:dyDescent="0.3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49999999999999" customHeight="1" x14ac:dyDescent="0.3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49999999999999" customHeight="1" x14ac:dyDescent="0.3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49999999999999" customHeight="1" x14ac:dyDescent="0.3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49999999999999" customHeight="1" x14ac:dyDescent="0.3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49999999999999" customHeight="1" x14ac:dyDescent="0.3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49999999999999" customHeight="1" x14ac:dyDescent="0.3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49999999999999" customHeight="1" thickBot="1" x14ac:dyDescent="0.4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4.5" x14ac:dyDescent="0.3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4.5" x14ac:dyDescent="0.3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4.5" x14ac:dyDescent="0.3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4.5" x14ac:dyDescent="0.3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4.5" x14ac:dyDescent="0.3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4.5" x14ac:dyDescent="0.3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4.5" x14ac:dyDescent="0.3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4.5" x14ac:dyDescent="0.3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4.5" x14ac:dyDescent="0.3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4.5" x14ac:dyDescent="0.3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U6:V6"/>
    <mergeCell ref="W6:W7"/>
    <mergeCell ref="D6:D7"/>
    <mergeCell ref="M6:N6"/>
    <mergeCell ref="O6:P6"/>
    <mergeCell ref="Q6:R6"/>
    <mergeCell ref="S6:T6"/>
    <mergeCell ref="E6:E7"/>
    <mergeCell ref="A1:W1"/>
    <mergeCell ref="A2:W2"/>
    <mergeCell ref="A3:W3"/>
    <mergeCell ref="A4:W4"/>
    <mergeCell ref="A5:W5"/>
    <mergeCell ref="B6:B7"/>
    <mergeCell ref="C6:C7"/>
    <mergeCell ref="I6:J6"/>
    <mergeCell ref="K6:L6"/>
    <mergeCell ref="G6:H6"/>
    <mergeCell ref="F6:F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tabSelected="1" zoomScale="78" zoomScaleNormal="78" workbookViewId="0">
      <selection sqref="A1:W5"/>
    </sheetView>
  </sheetViews>
  <sheetFormatPr defaultColWidth="9.1796875" defaultRowHeight="15.5" x14ac:dyDescent="0.35"/>
  <cols>
    <col min="1" max="1" width="2" style="6" customWidth="1"/>
    <col min="2" max="2" width="5.54296875" style="6" customWidth="1"/>
    <col min="3" max="3" width="32.453125" style="8" customWidth="1"/>
    <col min="4" max="4" width="8.26953125" style="117" customWidth="1"/>
    <col min="5" max="5" width="9.26953125" style="117" customWidth="1"/>
    <col min="6" max="6" width="28.1796875" style="8" customWidth="1"/>
    <col min="7" max="7" width="6.7265625" style="183" customWidth="1"/>
    <col min="8" max="8" width="6.7265625" style="203" customWidth="1"/>
    <col min="9" max="9" width="7" style="29" hidden="1" customWidth="1"/>
    <col min="10" max="10" width="5.7265625" style="57" hidden="1" customWidth="1"/>
    <col min="11" max="11" width="8.81640625" style="216" customWidth="1"/>
    <col min="12" max="12" width="6.7265625" style="206" customWidth="1"/>
    <col min="13" max="13" width="6.7265625" style="183" customWidth="1"/>
    <col min="14" max="14" width="6.7265625" style="206" customWidth="1"/>
    <col min="15" max="15" width="6.7265625" style="183" customWidth="1"/>
    <col min="16" max="16" width="6.7265625" style="206" customWidth="1"/>
    <col min="17" max="17" width="6.7265625" style="183" customWidth="1"/>
    <col min="18" max="18" width="6.7265625" style="206" customWidth="1"/>
    <col min="19" max="19" width="7.54296875" style="183" customWidth="1"/>
    <col min="20" max="20" width="6.7265625" style="206" customWidth="1"/>
    <col min="21" max="21" width="6.7265625" style="181" customWidth="1"/>
    <col min="22" max="22" width="6.7265625" style="206" customWidth="1"/>
    <col min="23" max="23" width="8.453125" style="9" customWidth="1"/>
    <col min="24" max="16384" width="9.1796875" style="6"/>
  </cols>
  <sheetData>
    <row r="1" spans="1:30" ht="26.25" customHeight="1" x14ac:dyDescent="0.35">
      <c r="A1" s="318" t="s">
        <v>603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30" ht="20.149999999999999" customHeight="1" x14ac:dyDescent="0.3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30" ht="20.149999999999999" customHeight="1" x14ac:dyDescent="0.35">
      <c r="A3" s="316" t="s">
        <v>446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30" ht="20.149999999999999" customHeight="1" x14ac:dyDescent="0.35">
      <c r="A4" s="292" t="s">
        <v>604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30" ht="20.149999999999999" customHeight="1" thickBot="1" x14ac:dyDescent="0.4">
      <c r="A5" s="319" t="s">
        <v>605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</row>
    <row r="6" spans="1:30" s="7" customFormat="1" ht="29.25" customHeight="1" x14ac:dyDescent="0.3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308" t="s">
        <v>53</v>
      </c>
      <c r="H6" s="309"/>
      <c r="I6" s="280" t="s">
        <v>46</v>
      </c>
      <c r="J6" s="281"/>
      <c r="K6" s="310" t="s">
        <v>413</v>
      </c>
      <c r="L6" s="311"/>
      <c r="M6" s="294" t="s">
        <v>56</v>
      </c>
      <c r="N6" s="295"/>
      <c r="O6" s="312" t="s">
        <v>5</v>
      </c>
      <c r="P6" s="313"/>
      <c r="Q6" s="314" t="s">
        <v>6</v>
      </c>
      <c r="R6" s="315"/>
      <c r="S6" s="306" t="s">
        <v>51</v>
      </c>
      <c r="T6" s="307"/>
      <c r="U6" s="300" t="s">
        <v>55</v>
      </c>
      <c r="V6" s="301"/>
      <c r="W6" s="296" t="s">
        <v>48</v>
      </c>
      <c r="AD6" s="13"/>
    </row>
    <row r="7" spans="1:30" ht="11.25" customHeight="1" thickBot="1" x14ac:dyDescent="0.4">
      <c r="B7" s="277"/>
      <c r="C7" s="279"/>
      <c r="D7" s="299"/>
      <c r="E7" s="299"/>
      <c r="F7" s="287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97"/>
    </row>
    <row r="8" spans="1:30" ht="11.25" customHeight="1" thickBot="1" x14ac:dyDescent="0.4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2" customHeight="1" x14ac:dyDescent="0.35">
      <c r="B9" s="134">
        <v>1</v>
      </c>
      <c r="C9" s="263" t="s">
        <v>449</v>
      </c>
      <c r="D9" s="263">
        <v>2011</v>
      </c>
      <c r="E9" s="264">
        <v>408646</v>
      </c>
      <c r="F9" s="263" t="s">
        <v>450</v>
      </c>
      <c r="G9" s="179">
        <v>8.9</v>
      </c>
      <c r="H9" s="200">
        <f>LOOKUP(G9,SCORE4!B:B,SCORE4!A:A)</f>
        <v>95</v>
      </c>
      <c r="I9" s="118"/>
      <c r="J9" s="119">
        <f>LOOKUP(I9,SCORE4!E:E,SCORE4!A:A)</f>
        <v>0</v>
      </c>
      <c r="K9" s="214" t="s">
        <v>542</v>
      </c>
      <c r="L9" s="200">
        <f>IF(LEN(KOR!K9)=8,LOOKUP(SCORE3!N$2,SCORE4!C:C,SCORE4!A:A),LOOKUP(KOR!K9,SCORE4!C:C,SCORE4!A:A))</f>
        <v>80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>
        <v>4.28</v>
      </c>
      <c r="R9" s="200">
        <f>LOOKUP(Q9,SCORE4!H:H,SCORE4!G:G)</f>
        <v>90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265</v>
      </c>
    </row>
    <row r="10" spans="1:30" ht="22" customHeight="1" x14ac:dyDescent="0.35">
      <c r="B10" s="120">
        <v>2</v>
      </c>
      <c r="C10" s="264" t="s">
        <v>451</v>
      </c>
      <c r="D10" s="264">
        <v>2011</v>
      </c>
      <c r="E10" s="264">
        <v>406565</v>
      </c>
      <c r="F10" s="263" t="s">
        <v>450</v>
      </c>
      <c r="G10" s="125">
        <v>10.11</v>
      </c>
      <c r="H10" s="201">
        <f>LOOKUP(G10,SCORE4!B:B,SCORE4!A:A)</f>
        <v>65</v>
      </c>
      <c r="I10" s="121"/>
      <c r="J10" s="176">
        <f>LOOKUP(I10,SCORE4!E:E,SCORE4!A:A)</f>
        <v>0</v>
      </c>
      <c r="K10" s="126">
        <v>0</v>
      </c>
      <c r="L10" s="201">
        <f>IF(LEN(KOR!K10)=8,LOOKUP(SCORE3!N$2,SCORE4!C:C,SCORE4!A:A),LOOKUP(KOR!K10,SCORE4!C:C,SCORE4!A:A))</f>
        <v>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>
        <v>3.12</v>
      </c>
      <c r="R10" s="201">
        <f>LOOKUP(Q10,SCORE4!H:H,SCORE4!G:G)</f>
        <v>50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115</v>
      </c>
    </row>
    <row r="11" spans="1:30" ht="22" customHeight="1" x14ac:dyDescent="0.35">
      <c r="B11" s="120">
        <v>3</v>
      </c>
      <c r="C11" s="263" t="s">
        <v>452</v>
      </c>
      <c r="D11" s="263">
        <v>2012</v>
      </c>
      <c r="E11" s="263" t="s">
        <v>453</v>
      </c>
      <c r="F11" s="263" t="s">
        <v>450</v>
      </c>
      <c r="G11" s="125">
        <v>9.74</v>
      </c>
      <c r="H11" s="201">
        <f>LOOKUP(G11,SCORE4!B:B,SCORE4!A:A)</f>
        <v>75</v>
      </c>
      <c r="I11" s="121"/>
      <c r="J11" s="176">
        <f>LOOKUP(I11,SCORE4!E:E,SCORE4!A:A)</f>
        <v>0</v>
      </c>
      <c r="K11" s="126">
        <v>0</v>
      </c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>
        <v>3.77</v>
      </c>
      <c r="R11" s="201">
        <f>LOOKUP(Q11,SCORE4!H:H,SCORE4!G:G)</f>
        <v>70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145</v>
      </c>
    </row>
    <row r="12" spans="1:30" ht="22" customHeight="1" x14ac:dyDescent="0.35">
      <c r="B12" s="120">
        <v>4</v>
      </c>
      <c r="C12" s="263" t="s">
        <v>454</v>
      </c>
      <c r="D12" s="263">
        <v>2011</v>
      </c>
      <c r="E12" s="263">
        <v>410909</v>
      </c>
      <c r="F12" s="263" t="s">
        <v>455</v>
      </c>
      <c r="G12" s="125">
        <v>8.82</v>
      </c>
      <c r="H12" s="201">
        <f>LOOKUP(G12,SCORE4!B:B,SCORE4!A:A)</f>
        <v>95</v>
      </c>
      <c r="I12" s="121"/>
      <c r="J12" s="176">
        <f>LOOKUP(I12,SCORE4!E:E,SCORE4!A:A)</f>
        <v>0</v>
      </c>
      <c r="K12" s="126" t="s">
        <v>544</v>
      </c>
      <c r="L12" s="201">
        <f>IF(LEN(KOR!K12)=8,LOOKUP(SCORE3!N$2,SCORE4!C:C,SCORE4!A:A),LOOKUP(KOR!K12,SCORE4!C:C,SCORE4!A:A))</f>
        <v>110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>
        <v>4.47</v>
      </c>
      <c r="R12" s="201">
        <f>LOOKUP(Q12,SCORE4!H:H,SCORE4!G:G)</f>
        <v>95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300</v>
      </c>
    </row>
    <row r="13" spans="1:30" ht="22" customHeight="1" x14ac:dyDescent="0.35">
      <c r="B13" s="120">
        <v>5</v>
      </c>
      <c r="C13" s="263" t="s">
        <v>456</v>
      </c>
      <c r="D13" s="263">
        <v>2011</v>
      </c>
      <c r="E13" s="263">
        <v>406884</v>
      </c>
      <c r="F13" s="263" t="s">
        <v>457</v>
      </c>
      <c r="G13" s="125">
        <v>10.1</v>
      </c>
      <c r="H13" s="201">
        <f>LOOKUP(G13,SCORE4!B:B,SCORE4!A:A)</f>
        <v>65</v>
      </c>
      <c r="I13" s="121"/>
      <c r="J13" s="176">
        <f>LOOKUP(I13,SCORE4!E:E,SCORE4!A:A)</f>
        <v>0</v>
      </c>
      <c r="K13" s="126" t="s">
        <v>545</v>
      </c>
      <c r="L13" s="201">
        <f>IF(LEN(KOR!K13)=8,LOOKUP(SCORE3!N$2,SCORE4!C:C,SCORE4!A:A),LOOKUP(KOR!K13,SCORE4!C:C,SCORE4!A:A))</f>
        <v>75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>
        <v>3.8</v>
      </c>
      <c r="R13" s="201">
        <f>LOOKUP(Q13,SCORE4!H:H,SCORE4!G:G)</f>
        <v>70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210</v>
      </c>
    </row>
    <row r="14" spans="1:30" ht="22" customHeight="1" x14ac:dyDescent="0.35">
      <c r="B14" s="120">
        <v>6</v>
      </c>
      <c r="C14" s="263" t="s">
        <v>458</v>
      </c>
      <c r="D14" s="263">
        <v>2011</v>
      </c>
      <c r="E14" s="264">
        <v>406881</v>
      </c>
      <c r="F14" s="263" t="s">
        <v>457</v>
      </c>
      <c r="G14" s="125">
        <v>0</v>
      </c>
      <c r="H14" s="201">
        <f>LOOKUP(G14,SCORE4!B:B,SCORE4!A:A)</f>
        <v>0</v>
      </c>
      <c r="I14" s="121"/>
      <c r="J14" s="176">
        <f>LOOKUP(I14,SCORE4!E:E,SCORE4!A:A)</f>
        <v>0</v>
      </c>
      <c r="K14" s="126">
        <v>0</v>
      </c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>
        <v>0</v>
      </c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2" customHeight="1" x14ac:dyDescent="0.35">
      <c r="B15" s="120">
        <v>7</v>
      </c>
      <c r="C15" s="264" t="s">
        <v>459</v>
      </c>
      <c r="D15" s="264">
        <v>2011</v>
      </c>
      <c r="E15" s="264">
        <v>406892</v>
      </c>
      <c r="F15" s="263" t="s">
        <v>457</v>
      </c>
      <c r="G15" s="125">
        <v>9.2100000000000009</v>
      </c>
      <c r="H15" s="201">
        <f>LOOKUP(G15,SCORE4!B:B,SCORE4!A:A)</f>
        <v>85</v>
      </c>
      <c r="I15" s="121"/>
      <c r="J15" s="176">
        <f>LOOKUP(I15,SCORE4!E:E,SCORE4!A:A)</f>
        <v>0</v>
      </c>
      <c r="K15" s="126" t="s">
        <v>546</v>
      </c>
      <c r="L15" s="201">
        <f>IF(LEN(KOR!K15)=8,LOOKUP(SCORE3!N$2,SCORE4!C:C,SCORE4!A:A),LOOKUP(KOR!K15,SCORE4!C:C,SCORE4!A:A))</f>
        <v>90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>
        <v>4.18</v>
      </c>
      <c r="R15" s="201">
        <f>LOOKUP(Q15,SCORE4!H:H,SCORE4!G:G)</f>
        <v>85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260</v>
      </c>
    </row>
    <row r="16" spans="1:30" ht="22" customHeight="1" x14ac:dyDescent="0.35">
      <c r="B16" s="120">
        <v>8</v>
      </c>
      <c r="C16" s="263" t="s">
        <v>460</v>
      </c>
      <c r="D16" s="263">
        <v>2011</v>
      </c>
      <c r="E16" s="263" t="s">
        <v>453</v>
      </c>
      <c r="F16" s="263" t="s">
        <v>457</v>
      </c>
      <c r="G16" s="125">
        <v>9.26</v>
      </c>
      <c r="H16" s="201">
        <f>LOOKUP(G16,SCORE4!B:B,SCORE4!A:A)</f>
        <v>85</v>
      </c>
      <c r="I16" s="121"/>
      <c r="J16" s="176">
        <f>LOOKUP(I16,SCORE4!E:E,SCORE4!A:A)</f>
        <v>0</v>
      </c>
      <c r="K16" s="126" t="s">
        <v>547</v>
      </c>
      <c r="L16" s="201">
        <f>IF(LEN(KOR!K16)=8,LOOKUP(SCORE3!N$2,SCORE4!C:C,SCORE4!A:A),LOOKUP(KOR!K16,SCORE4!C:C,SCORE4!A:A))</f>
        <v>75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>
        <v>4.22</v>
      </c>
      <c r="R16" s="201">
        <f>LOOKUP(Q16,SCORE4!H:H,SCORE4!G:G)</f>
        <v>85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245</v>
      </c>
    </row>
    <row r="17" spans="2:23" ht="22" customHeight="1" x14ac:dyDescent="0.35">
      <c r="B17" s="120">
        <v>9</v>
      </c>
      <c r="C17" s="263" t="s">
        <v>461</v>
      </c>
      <c r="D17" s="263">
        <v>2012</v>
      </c>
      <c r="E17" s="263" t="s">
        <v>453</v>
      </c>
      <c r="F17" s="263" t="s">
        <v>457</v>
      </c>
      <c r="G17" s="125">
        <v>0</v>
      </c>
      <c r="H17" s="201">
        <f>LOOKUP(G17,SCORE4!B:B,SCORE4!A:A)</f>
        <v>0</v>
      </c>
      <c r="I17" s="121"/>
      <c r="J17" s="176">
        <f>LOOKUP(I17,SCORE4!E:E,SCORE4!A:A)</f>
        <v>0</v>
      </c>
      <c r="K17" s="126">
        <v>0</v>
      </c>
      <c r="L17" s="201">
        <f>IF(LEN(KOR!K17)=8,LOOKUP(SCORE3!N$2,SCORE4!C:C,SCORE4!A:A),LOOKUP(KOR!K17,SCORE4!C:C,SCORE4!A:A))</f>
        <v>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>
        <v>0</v>
      </c>
      <c r="R17" s="201">
        <f>LOOKUP(Q17,SCORE4!H:H,SCORE4!G:G)</f>
        <v>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0</v>
      </c>
    </row>
    <row r="18" spans="2:23" ht="22" customHeight="1" x14ac:dyDescent="0.35">
      <c r="B18" s="120">
        <v>10</v>
      </c>
      <c r="C18" s="263" t="s">
        <v>462</v>
      </c>
      <c r="D18" s="263">
        <v>2011</v>
      </c>
      <c r="E18" s="263">
        <v>413130</v>
      </c>
      <c r="F18" s="263" t="s">
        <v>463</v>
      </c>
      <c r="G18" s="125">
        <v>9.57</v>
      </c>
      <c r="H18" s="201">
        <f>LOOKUP(G18,SCORE4!B:B,SCORE4!A:A)</f>
        <v>80</v>
      </c>
      <c r="I18" s="121"/>
      <c r="J18" s="176">
        <f>LOOKUP(I18,SCORE4!E:E,SCORE4!A:A)</f>
        <v>0</v>
      </c>
      <c r="K18" s="126" t="s">
        <v>548</v>
      </c>
      <c r="L18" s="201">
        <f>IF(LEN(KOR!K18)=8,LOOKUP(SCORE3!N$2,SCORE4!C:C,SCORE4!A:A),LOOKUP(KOR!K18,SCORE4!C:C,SCORE4!A:A))</f>
        <v>110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>
        <v>3.82</v>
      </c>
      <c r="R18" s="201">
        <f>LOOKUP(Q18,SCORE4!H:H,SCORE4!G:G)</f>
        <v>75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265</v>
      </c>
    </row>
    <row r="19" spans="2:23" ht="22" customHeight="1" x14ac:dyDescent="0.35">
      <c r="B19" s="120">
        <v>11</v>
      </c>
      <c r="C19" s="263" t="s">
        <v>464</v>
      </c>
      <c r="D19" s="263">
        <v>2011</v>
      </c>
      <c r="E19" s="263">
        <v>413129</v>
      </c>
      <c r="F19" s="263" t="s">
        <v>463</v>
      </c>
      <c r="G19" s="125">
        <v>0</v>
      </c>
      <c r="H19" s="201">
        <f>LOOKUP(G19,SCORE4!B:B,SCORE4!A:A)</f>
        <v>0</v>
      </c>
      <c r="I19" s="121"/>
      <c r="J19" s="176">
        <f>LOOKUP(I19,SCORE4!E:E,SCORE4!A:A)</f>
        <v>0</v>
      </c>
      <c r="K19" s="126">
        <v>0</v>
      </c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>
        <v>0</v>
      </c>
      <c r="R19" s="201">
        <f>LOOKUP(Q19,SCORE4!H:H,SCORE4!G:G)</f>
        <v>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0</v>
      </c>
    </row>
    <row r="20" spans="2:23" ht="22" customHeight="1" x14ac:dyDescent="0.35">
      <c r="B20" s="120">
        <v>12</v>
      </c>
      <c r="C20" s="263" t="s">
        <v>465</v>
      </c>
      <c r="D20" s="263">
        <v>2011</v>
      </c>
      <c r="E20" s="263">
        <v>407233</v>
      </c>
      <c r="F20" s="263" t="s">
        <v>463</v>
      </c>
      <c r="G20" s="125">
        <v>9.6</v>
      </c>
      <c r="H20" s="201">
        <f>LOOKUP(G20,SCORE4!B:B,SCORE4!A:A)</f>
        <v>75</v>
      </c>
      <c r="I20" s="121"/>
      <c r="J20" s="176">
        <f>LOOKUP(I20,SCORE4!E:E,SCORE4!A:A)</f>
        <v>0</v>
      </c>
      <c r="K20" s="126" t="s">
        <v>549</v>
      </c>
      <c r="L20" s="201">
        <f>IF(LEN(KOR!K20)=8,LOOKUP(SCORE3!N$2,SCORE4!C:C,SCORE4!A:A),LOOKUP(KOR!K20,SCORE4!C:C,SCORE4!A:A))</f>
        <v>80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>
        <v>3.84</v>
      </c>
      <c r="R20" s="201">
        <f>LOOKUP(Q20,SCORE4!H:H,SCORE4!G:G)</f>
        <v>75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230</v>
      </c>
    </row>
    <row r="21" spans="2:23" ht="22" customHeight="1" x14ac:dyDescent="0.35">
      <c r="B21" s="120">
        <v>13</v>
      </c>
      <c r="C21" s="263" t="s">
        <v>466</v>
      </c>
      <c r="D21" s="263">
        <v>2011</v>
      </c>
      <c r="E21" s="263">
        <v>407231</v>
      </c>
      <c r="F21" s="263" t="s">
        <v>463</v>
      </c>
      <c r="G21" s="125">
        <v>9.25</v>
      </c>
      <c r="H21" s="201">
        <f>LOOKUP(G21,SCORE4!B:B,SCORE4!A:A)</f>
        <v>85</v>
      </c>
      <c r="I21" s="121"/>
      <c r="J21" s="176">
        <f>LOOKUP(I21,SCORE4!E:E,SCORE4!A:A)</f>
        <v>0</v>
      </c>
      <c r="K21" s="126" t="s">
        <v>550</v>
      </c>
      <c r="L21" s="201">
        <f>IF(LEN(KOR!K21)=8,LOOKUP(SCORE3!N$2,SCORE4!C:C,SCORE4!A:A),LOOKUP(KOR!K21,SCORE4!C:C,SCORE4!A:A))</f>
        <v>70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>
        <v>3.62</v>
      </c>
      <c r="R21" s="201">
        <f>LOOKUP(Q21,SCORE4!H:H,SCORE4!G:G)</f>
        <v>65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220</v>
      </c>
    </row>
    <row r="22" spans="2:23" ht="22" customHeight="1" x14ac:dyDescent="0.35">
      <c r="B22" s="120">
        <v>14</v>
      </c>
      <c r="C22" s="263" t="s">
        <v>467</v>
      </c>
      <c r="D22" s="263">
        <v>2011</v>
      </c>
      <c r="E22" s="263">
        <v>407010</v>
      </c>
      <c r="F22" s="263" t="s">
        <v>463</v>
      </c>
      <c r="G22" s="125">
        <v>8.75</v>
      </c>
      <c r="H22" s="201">
        <f>LOOKUP(G22,SCORE4!B:B,SCORE4!A:A)</f>
        <v>100</v>
      </c>
      <c r="I22" s="121"/>
      <c r="J22" s="176">
        <f>LOOKUP(I22,SCORE4!E:E,SCORE4!A:A)</f>
        <v>0</v>
      </c>
      <c r="K22" s="126" t="s">
        <v>551</v>
      </c>
      <c r="L22" s="201">
        <f>IF(LEN(KOR!K22)=8,LOOKUP(SCORE3!N$2,SCORE4!C:C,SCORE4!A:A),LOOKUP(KOR!K22,SCORE4!C:C,SCORE4!A:A))</f>
        <v>110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>
        <v>3.85</v>
      </c>
      <c r="R22" s="201">
        <f>LOOKUP(Q22,SCORE4!H:H,SCORE4!G:G)</f>
        <v>75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285</v>
      </c>
    </row>
    <row r="23" spans="2:23" ht="22" customHeight="1" x14ac:dyDescent="0.35">
      <c r="B23" s="120">
        <v>15</v>
      </c>
      <c r="C23" s="263" t="s">
        <v>468</v>
      </c>
      <c r="D23" s="263">
        <v>2011</v>
      </c>
      <c r="E23" s="263">
        <v>407014</v>
      </c>
      <c r="F23" s="263" t="s">
        <v>463</v>
      </c>
      <c r="G23" s="125">
        <v>10.050000000000001</v>
      </c>
      <c r="H23" s="201">
        <f>LOOKUP(G23,SCORE4!B:B,SCORE4!A:A)</f>
        <v>65</v>
      </c>
      <c r="I23" s="121"/>
      <c r="J23" s="176">
        <f>LOOKUP(I23,SCORE4!E:E,SCORE4!A:A)</f>
        <v>0</v>
      </c>
      <c r="K23" s="126" t="s">
        <v>552</v>
      </c>
      <c r="L23" s="201">
        <f>IF(LEN(KOR!K23)=8,LOOKUP(SCORE3!N$2,SCORE4!C:C,SCORE4!A:A),LOOKUP(KOR!K23,SCORE4!C:C,SCORE4!A:A))</f>
        <v>95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>
        <v>3.62</v>
      </c>
      <c r="R23" s="201">
        <f>LOOKUP(Q23,SCORE4!H:H,SCORE4!G:G)</f>
        <v>65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225</v>
      </c>
    </row>
    <row r="24" spans="2:23" ht="22" customHeight="1" x14ac:dyDescent="0.35">
      <c r="B24" s="120">
        <v>16</v>
      </c>
      <c r="C24" s="263" t="s">
        <v>469</v>
      </c>
      <c r="D24" s="263">
        <v>2011</v>
      </c>
      <c r="E24" s="263">
        <v>409729</v>
      </c>
      <c r="F24" s="263" t="s">
        <v>463</v>
      </c>
      <c r="G24" s="125">
        <v>10.06</v>
      </c>
      <c r="H24" s="201">
        <f>LOOKUP(G24,SCORE4!B:B,SCORE4!A:A)</f>
        <v>65</v>
      </c>
      <c r="I24" s="121"/>
      <c r="J24" s="176">
        <f>LOOKUP(I24,SCORE4!E:E,SCORE4!A:A)</f>
        <v>0</v>
      </c>
      <c r="K24" s="126" t="s">
        <v>553</v>
      </c>
      <c r="L24" s="201">
        <f>IF(LEN(KOR!K24)=8,LOOKUP(SCORE3!N$2,SCORE4!C:C,SCORE4!A:A),LOOKUP(KOR!K24,SCORE4!C:C,SCORE4!A:A))</f>
        <v>70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>
        <v>3.43</v>
      </c>
      <c r="R24" s="201">
        <f>LOOKUP(Q24,SCORE4!H:H,SCORE4!G:G)</f>
        <v>60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195</v>
      </c>
    </row>
    <row r="25" spans="2:23" ht="22" customHeight="1" x14ac:dyDescent="0.35">
      <c r="B25" s="120">
        <v>17</v>
      </c>
      <c r="C25" s="263" t="s">
        <v>470</v>
      </c>
      <c r="D25" s="263">
        <v>2011</v>
      </c>
      <c r="E25" s="263">
        <v>407012</v>
      </c>
      <c r="F25" s="263" t="s">
        <v>463</v>
      </c>
      <c r="G25" s="125">
        <v>10.16</v>
      </c>
      <c r="H25" s="201">
        <f>LOOKUP(G25,SCORE4!B:B,SCORE4!A:A)</f>
        <v>65</v>
      </c>
      <c r="I25" s="121"/>
      <c r="J25" s="176">
        <f>LOOKUP(I25,SCORE4!E:E,SCORE4!A:A)</f>
        <v>0</v>
      </c>
      <c r="K25" s="126" t="s">
        <v>554</v>
      </c>
      <c r="L25" s="201">
        <f>IF(LEN(KOR!K25)=8,LOOKUP(SCORE3!N$2,SCORE4!C:C,SCORE4!A:A),LOOKUP(KOR!K25,SCORE4!C:C,SCORE4!A:A))</f>
        <v>60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>
        <v>3.23</v>
      </c>
      <c r="R25" s="201">
        <f>LOOKUP(Q25,SCORE4!H:H,SCORE4!G:G)</f>
        <v>55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180</v>
      </c>
    </row>
    <row r="26" spans="2:23" ht="22" customHeight="1" x14ac:dyDescent="0.35">
      <c r="B26" s="120">
        <v>18</v>
      </c>
      <c r="C26" s="263" t="s">
        <v>471</v>
      </c>
      <c r="D26" s="263">
        <v>2011</v>
      </c>
      <c r="E26" s="263">
        <v>407013</v>
      </c>
      <c r="F26" s="263" t="s">
        <v>463</v>
      </c>
      <c r="G26" s="125">
        <v>10.1</v>
      </c>
      <c r="H26" s="201">
        <f>LOOKUP(G26,SCORE4!B:B,SCORE4!A:A)</f>
        <v>65</v>
      </c>
      <c r="I26" s="121"/>
      <c r="J26" s="176">
        <f>LOOKUP(I26,SCORE4!E:E,SCORE4!A:A)</f>
        <v>0</v>
      </c>
      <c r="K26" s="126" t="s">
        <v>555</v>
      </c>
      <c r="L26" s="201">
        <f>IF(LEN(KOR!K26)=8,LOOKUP(SCORE3!N$2,SCORE4!C:C,SCORE4!A:A),LOOKUP(KOR!K26,SCORE4!C:C,SCORE4!A:A))</f>
        <v>75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>
        <v>3.94</v>
      </c>
      <c r="R26" s="201">
        <f>LOOKUP(Q26,SCORE4!H:H,SCORE4!G:G)</f>
        <v>75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215</v>
      </c>
    </row>
    <row r="27" spans="2:23" ht="22" customHeight="1" x14ac:dyDescent="0.35">
      <c r="B27" s="120">
        <v>19</v>
      </c>
      <c r="C27" s="263" t="s">
        <v>472</v>
      </c>
      <c r="D27" s="263">
        <v>2011</v>
      </c>
      <c r="E27" s="264">
        <v>407001</v>
      </c>
      <c r="F27" s="263" t="s">
        <v>463</v>
      </c>
      <c r="G27" s="125">
        <v>9.8000000000000007</v>
      </c>
      <c r="H27" s="201">
        <f>LOOKUP(G27,SCORE4!B:B,SCORE4!A:A)</f>
        <v>70</v>
      </c>
      <c r="I27" s="121"/>
      <c r="J27" s="176">
        <f>LOOKUP(I27,SCORE4!E:E,SCORE4!A:A)</f>
        <v>0</v>
      </c>
      <c r="K27" s="126" t="s">
        <v>556</v>
      </c>
      <c r="L27" s="201">
        <f>IF(LEN(KOR!K27)=8,LOOKUP(SCORE3!N$2,SCORE4!C:C,SCORE4!A:A),LOOKUP(KOR!K27,SCORE4!C:C,SCORE4!A:A))</f>
        <v>80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>
        <v>3.85</v>
      </c>
      <c r="R27" s="201">
        <f>LOOKUP(Q27,SCORE4!H:H,SCORE4!G:G)</f>
        <v>75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225</v>
      </c>
    </row>
    <row r="28" spans="2:23" ht="22" customHeight="1" x14ac:dyDescent="0.35">
      <c r="B28" s="120">
        <v>20</v>
      </c>
      <c r="C28" s="263" t="s">
        <v>473</v>
      </c>
      <c r="D28" s="263">
        <v>2011</v>
      </c>
      <c r="E28" s="264">
        <v>407241</v>
      </c>
      <c r="F28" s="263" t="s">
        <v>463</v>
      </c>
      <c r="G28" s="125">
        <v>9.4700000000000006</v>
      </c>
      <c r="H28" s="201">
        <f>LOOKUP(G28,SCORE4!B:B,SCORE4!A:A)</f>
        <v>80</v>
      </c>
      <c r="I28" s="121"/>
      <c r="J28" s="176">
        <f>LOOKUP(I28,SCORE4!E:E,SCORE4!A:A)</f>
        <v>0</v>
      </c>
      <c r="K28" s="126" t="s">
        <v>557</v>
      </c>
      <c r="L28" s="201">
        <f>IF(LEN(KOR!K28)=8,LOOKUP(SCORE3!N$2,SCORE4!C:C,SCORE4!A:A),LOOKUP(KOR!K28,SCORE4!C:C,SCORE4!A:A))</f>
        <v>90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>
        <v>3.46</v>
      </c>
      <c r="R28" s="201">
        <f>LOOKUP(Q28,SCORE4!H:H,SCORE4!G:G)</f>
        <v>60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230</v>
      </c>
    </row>
    <row r="29" spans="2:23" ht="22" customHeight="1" x14ac:dyDescent="0.35">
      <c r="B29" s="120">
        <v>21</v>
      </c>
      <c r="C29" s="264" t="s">
        <v>474</v>
      </c>
      <c r="D29" s="264">
        <v>2011</v>
      </c>
      <c r="E29" s="264">
        <v>407239</v>
      </c>
      <c r="F29" s="263" t="s">
        <v>463</v>
      </c>
      <c r="G29" s="125">
        <v>8.93</v>
      </c>
      <c r="H29" s="201">
        <f>LOOKUP(G29,SCORE4!B:B,SCORE4!A:A)</f>
        <v>95</v>
      </c>
      <c r="I29" s="121"/>
      <c r="J29" s="176">
        <f>LOOKUP(I29,SCORE4!E:E,SCORE4!A:A)</f>
        <v>0</v>
      </c>
      <c r="K29" s="126" t="s">
        <v>558</v>
      </c>
      <c r="L29" s="201">
        <f>IF(LEN(KOR!K29)=8,LOOKUP(SCORE3!N$2,SCORE4!C:C,SCORE4!A:A),LOOKUP(KOR!K29,SCORE4!C:C,SCORE4!A:A))</f>
        <v>45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>
        <v>3.96</v>
      </c>
      <c r="R29" s="201">
        <f>LOOKUP(Q29,SCORE4!H:H,SCORE4!G:G)</f>
        <v>80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220</v>
      </c>
    </row>
    <row r="30" spans="2:23" ht="22" customHeight="1" x14ac:dyDescent="0.35">
      <c r="B30" s="120">
        <v>22</v>
      </c>
      <c r="C30" s="265" t="s">
        <v>475</v>
      </c>
      <c r="D30" s="265">
        <v>2011</v>
      </c>
      <c r="E30" s="265">
        <v>407007</v>
      </c>
      <c r="F30" s="265" t="s">
        <v>463</v>
      </c>
      <c r="G30" s="125">
        <v>0</v>
      </c>
      <c r="H30" s="201">
        <f>LOOKUP(G30,SCORE4!B:B,SCORE4!A:A)</f>
        <v>0</v>
      </c>
      <c r="I30" s="121"/>
      <c r="J30" s="176">
        <f>LOOKUP(I30,SCORE4!E:E,SCORE4!A:A)</f>
        <v>0</v>
      </c>
      <c r="K30" s="126">
        <v>0</v>
      </c>
      <c r="L30" s="201">
        <f>IF(LEN(KOR!K30)=8,LOOKUP(SCORE3!N$2,SCORE4!C:C,SCORE4!A:A),LOOKUP(KOR!K30,SCORE4!C:C,SCORE4!A:A))</f>
        <v>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>
        <v>0</v>
      </c>
      <c r="R30" s="201">
        <f>LOOKUP(Q30,SCORE4!H:H,SCORE4!G:G)</f>
        <v>0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0</v>
      </c>
    </row>
    <row r="31" spans="2:23" ht="22" customHeight="1" x14ac:dyDescent="0.35">
      <c r="B31" s="120">
        <v>23</v>
      </c>
      <c r="C31" s="263" t="s">
        <v>476</v>
      </c>
      <c r="D31" s="263">
        <v>2011</v>
      </c>
      <c r="E31" s="263">
        <v>407237</v>
      </c>
      <c r="F31" s="263" t="s">
        <v>463</v>
      </c>
      <c r="G31" s="125">
        <v>9.43</v>
      </c>
      <c r="H31" s="201">
        <f>LOOKUP(G31,SCORE4!B:B,SCORE4!A:A)</f>
        <v>80</v>
      </c>
      <c r="I31" s="121"/>
      <c r="J31" s="176">
        <f>LOOKUP(I31,SCORE4!E:E,SCORE4!A:A)</f>
        <v>0</v>
      </c>
      <c r="K31" s="126" t="s">
        <v>559</v>
      </c>
      <c r="L31" s="201">
        <f>IF(LEN(KOR!K31)=8,LOOKUP(SCORE3!N$2,SCORE4!C:C,SCORE4!A:A),LOOKUP(KOR!K31,SCORE4!C:C,SCORE4!A:A))</f>
        <v>85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>
        <v>4.28</v>
      </c>
      <c r="R31" s="201">
        <f>LOOKUP(Q31,SCORE4!H:H,SCORE4!G:G)</f>
        <v>90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255</v>
      </c>
    </row>
    <row r="32" spans="2:23" ht="22" customHeight="1" x14ac:dyDescent="0.35">
      <c r="B32" s="120">
        <v>24</v>
      </c>
      <c r="C32" s="263" t="s">
        <v>477</v>
      </c>
      <c r="D32" s="263">
        <v>2011</v>
      </c>
      <c r="E32" s="263" t="s">
        <v>453</v>
      </c>
      <c r="F32" s="263" t="s">
        <v>463</v>
      </c>
      <c r="G32" s="125">
        <v>9.52</v>
      </c>
      <c r="H32" s="201">
        <f>LOOKUP(G32,SCORE4!B:B,SCORE4!A:A)</f>
        <v>80</v>
      </c>
      <c r="I32" s="121"/>
      <c r="J32" s="176">
        <f>LOOKUP(I32,SCORE4!E:E,SCORE4!A:A)</f>
        <v>0</v>
      </c>
      <c r="K32" s="126" t="s">
        <v>560</v>
      </c>
      <c r="L32" s="201">
        <f>IF(LEN(KOR!K32)=8,LOOKUP(SCORE3!N$2,SCORE4!C:C,SCORE4!A:A),LOOKUP(KOR!K32,SCORE4!C:C,SCORE4!A:A))</f>
        <v>50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>
        <v>3.08</v>
      </c>
      <c r="R32" s="201">
        <f>LOOKUP(Q32,SCORE4!H:H,SCORE4!G:G)</f>
        <v>50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180</v>
      </c>
    </row>
    <row r="33" spans="2:23" ht="22" customHeight="1" x14ac:dyDescent="0.35">
      <c r="B33" s="120">
        <v>25</v>
      </c>
      <c r="C33" s="263" t="s">
        <v>478</v>
      </c>
      <c r="D33" s="263">
        <v>2012</v>
      </c>
      <c r="E33" s="263">
        <v>410914</v>
      </c>
      <c r="F33" s="263" t="s">
        <v>463</v>
      </c>
      <c r="G33" s="125">
        <v>10.61</v>
      </c>
      <c r="H33" s="201">
        <f>LOOKUP(G33,SCORE4!B:B,SCORE4!A:A)</f>
        <v>50</v>
      </c>
      <c r="I33" s="121"/>
      <c r="J33" s="176">
        <f>LOOKUP(I33,SCORE4!E:E,SCORE4!A:A)</f>
        <v>0</v>
      </c>
      <c r="K33" s="126" t="s">
        <v>561</v>
      </c>
      <c r="L33" s="201">
        <f>IF(LEN(KOR!K33)=8,LOOKUP(SCORE3!N$2,SCORE4!C:C,SCORE4!A:A),LOOKUP(KOR!K33,SCORE4!C:C,SCORE4!A:A))</f>
        <v>40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>
        <v>2.27</v>
      </c>
      <c r="R33" s="201">
        <f>LOOKUP(Q33,SCORE4!H:H,SCORE4!G:G)</f>
        <v>20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110</v>
      </c>
    </row>
    <row r="34" spans="2:23" ht="22" customHeight="1" x14ac:dyDescent="0.35">
      <c r="B34" s="120">
        <v>26</v>
      </c>
      <c r="C34" s="263" t="s">
        <v>479</v>
      </c>
      <c r="D34" s="263">
        <v>2012</v>
      </c>
      <c r="E34" s="263">
        <v>410913</v>
      </c>
      <c r="F34" s="263" t="s">
        <v>463</v>
      </c>
      <c r="G34" s="125">
        <v>0</v>
      </c>
      <c r="H34" s="201">
        <f>LOOKUP(G34,SCORE4!B:B,SCORE4!A:A)</f>
        <v>0</v>
      </c>
      <c r="I34" s="121"/>
      <c r="J34" s="176">
        <f>LOOKUP(I34,SCORE4!E:E,SCORE4!A:A)</f>
        <v>0</v>
      </c>
      <c r="K34" s="126">
        <v>0</v>
      </c>
      <c r="L34" s="201">
        <f>IF(LEN(KOR!K34)=8,LOOKUP(SCORE3!N$2,SCORE4!C:C,SCORE4!A:A),LOOKUP(KOR!K34,SCORE4!C:C,SCORE4!A:A))</f>
        <v>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>
        <v>0</v>
      </c>
      <c r="R34" s="201">
        <f>LOOKUP(Q34,SCORE4!H:H,SCORE4!G:G)</f>
        <v>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0</v>
      </c>
    </row>
    <row r="35" spans="2:23" ht="22" customHeight="1" x14ac:dyDescent="0.35">
      <c r="B35" s="120">
        <v>27</v>
      </c>
      <c r="C35" s="263" t="s">
        <v>480</v>
      </c>
      <c r="D35" s="263">
        <v>2011</v>
      </c>
      <c r="E35" s="263">
        <v>404364</v>
      </c>
      <c r="F35" s="263" t="s">
        <v>463</v>
      </c>
      <c r="G35" s="125">
        <v>8.2799999999999994</v>
      </c>
      <c r="H35" s="201">
        <f>LOOKUP(G35,SCORE4!B:B,SCORE4!A:A)</f>
        <v>110</v>
      </c>
      <c r="I35" s="121"/>
      <c r="J35" s="176">
        <f>LOOKUP(I35,SCORE4!E:E,SCORE4!A:A)</f>
        <v>0</v>
      </c>
      <c r="K35" s="126" t="s">
        <v>562</v>
      </c>
      <c r="L35" s="201">
        <f>IF(LEN(KOR!K35)=8,LOOKUP(SCORE3!N$2,SCORE4!C:C,SCORE4!A:A),LOOKUP(KOR!K35,SCORE4!C:C,SCORE4!A:A))</f>
        <v>80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>
        <v>4.17</v>
      </c>
      <c r="R35" s="201">
        <f>LOOKUP(Q35,SCORE4!H:H,SCORE4!G:G)</f>
        <v>85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275</v>
      </c>
    </row>
    <row r="36" spans="2:23" ht="22" customHeight="1" x14ac:dyDescent="0.35">
      <c r="B36" s="120">
        <v>28</v>
      </c>
      <c r="C36" s="263" t="s">
        <v>481</v>
      </c>
      <c r="D36" s="263">
        <v>2011</v>
      </c>
      <c r="E36" s="263">
        <v>404365</v>
      </c>
      <c r="F36" s="263" t="s">
        <v>463</v>
      </c>
      <c r="G36" s="125">
        <v>9.5299999999999994</v>
      </c>
      <c r="H36" s="201">
        <f>LOOKUP(G36,SCORE4!B:B,SCORE4!A:A)</f>
        <v>80</v>
      </c>
      <c r="I36" s="121"/>
      <c r="J36" s="176">
        <f>LOOKUP(I36,SCORE4!E:E,SCORE4!A:A)</f>
        <v>0</v>
      </c>
      <c r="K36" s="126" t="s">
        <v>563</v>
      </c>
      <c r="L36" s="201">
        <f>IF(LEN(KOR!K36)=8,LOOKUP(SCORE3!N$2,SCORE4!C:C,SCORE4!A:A),LOOKUP(KOR!K36,SCORE4!C:C,SCORE4!A:A))</f>
        <v>75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>
        <v>3.64</v>
      </c>
      <c r="R36" s="201">
        <f>LOOKUP(Q36,SCORE4!H:H,SCORE4!G:G)</f>
        <v>65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220</v>
      </c>
    </row>
    <row r="37" spans="2:23" ht="22" customHeight="1" x14ac:dyDescent="0.35">
      <c r="B37" s="120">
        <v>29</v>
      </c>
      <c r="C37" s="263" t="s">
        <v>482</v>
      </c>
      <c r="D37" s="263">
        <v>2011</v>
      </c>
      <c r="E37" s="263">
        <v>405230</v>
      </c>
      <c r="F37" s="263" t="s">
        <v>463</v>
      </c>
      <c r="G37" s="125">
        <v>9.5</v>
      </c>
      <c r="H37" s="201">
        <f>LOOKUP(G37,SCORE4!B:B,SCORE4!A:A)</f>
        <v>80</v>
      </c>
      <c r="I37" s="121"/>
      <c r="J37" s="176">
        <f>LOOKUP(I37,SCORE4!E:E,SCORE4!A:A)</f>
        <v>0</v>
      </c>
      <c r="K37" s="126" t="s">
        <v>564</v>
      </c>
      <c r="L37" s="201">
        <f>IF(LEN(KOR!K37)=8,LOOKUP(SCORE3!N$2,SCORE4!C:C,SCORE4!A:A),LOOKUP(KOR!K37,SCORE4!C:C,SCORE4!A:A))</f>
        <v>30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>
        <v>3.62</v>
      </c>
      <c r="R37" s="201">
        <f>LOOKUP(Q37,SCORE4!H:H,SCORE4!G:G)</f>
        <v>65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175</v>
      </c>
    </row>
    <row r="38" spans="2:23" ht="22" customHeight="1" x14ac:dyDescent="0.35">
      <c r="B38" s="120">
        <v>30</v>
      </c>
      <c r="C38" s="263" t="s">
        <v>483</v>
      </c>
      <c r="D38" s="263">
        <v>2011</v>
      </c>
      <c r="E38" s="263">
        <v>404366</v>
      </c>
      <c r="F38" s="263" t="s">
        <v>463</v>
      </c>
      <c r="G38" s="125">
        <v>0</v>
      </c>
      <c r="H38" s="201">
        <f>LOOKUP(G38,SCORE4!B:B,SCORE4!A:A)</f>
        <v>0</v>
      </c>
      <c r="I38" s="121"/>
      <c r="J38" s="176">
        <f>LOOKUP(I38,SCORE4!E:E,SCORE4!A:A)</f>
        <v>0</v>
      </c>
      <c r="K38" s="126">
        <v>0</v>
      </c>
      <c r="L38" s="201">
        <f>IF(LEN(KOR!K38)=8,LOOKUP(SCORE3!N$2,SCORE4!C:C,SCORE4!A:A),LOOKUP(KOR!K38,SCORE4!C:C,SCORE4!A:A))</f>
        <v>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>
        <v>0</v>
      </c>
      <c r="R38" s="201">
        <f>LOOKUP(Q38,SCORE4!H:H,SCORE4!G:G)</f>
        <v>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0</v>
      </c>
    </row>
    <row r="39" spans="2:23" ht="22" customHeight="1" x14ac:dyDescent="0.35">
      <c r="B39" s="120">
        <v>31</v>
      </c>
      <c r="C39" s="263" t="s">
        <v>484</v>
      </c>
      <c r="D39" s="263">
        <v>2012</v>
      </c>
      <c r="E39" s="263" t="s">
        <v>453</v>
      </c>
      <c r="F39" s="263" t="s">
        <v>463</v>
      </c>
      <c r="G39" s="125">
        <v>9.57</v>
      </c>
      <c r="H39" s="201">
        <f>LOOKUP(G39,SCORE4!B:B,SCORE4!A:A)</f>
        <v>80</v>
      </c>
      <c r="I39" s="121"/>
      <c r="J39" s="176">
        <f>LOOKUP(I39,SCORE4!E:E,SCORE4!A:A)</f>
        <v>0</v>
      </c>
      <c r="K39" s="126" t="s">
        <v>565</v>
      </c>
      <c r="L39" s="201">
        <f>IF(LEN(KOR!K39)=8,LOOKUP(SCORE3!N$2,SCORE4!C:C,SCORE4!A:A),LOOKUP(KOR!K39,SCORE4!C:C,SCORE4!A:A))</f>
        <v>65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>
        <v>3.84</v>
      </c>
      <c r="R39" s="201">
        <f>LOOKUP(Q39,SCORE4!H:H,SCORE4!G:G)</f>
        <v>75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220</v>
      </c>
    </row>
    <row r="40" spans="2:23" ht="22" customHeight="1" x14ac:dyDescent="0.45">
      <c r="B40" s="120">
        <v>32</v>
      </c>
      <c r="C40" s="266" t="s">
        <v>485</v>
      </c>
      <c r="D40" s="266">
        <v>2012</v>
      </c>
      <c r="E40" s="266" t="s">
        <v>453</v>
      </c>
      <c r="F40" s="266" t="s">
        <v>463</v>
      </c>
      <c r="G40" s="125">
        <v>0</v>
      </c>
      <c r="H40" s="201">
        <f>LOOKUP(G40,SCORE4!B:B,SCORE4!A:A)</f>
        <v>0</v>
      </c>
      <c r="I40" s="121"/>
      <c r="J40" s="176">
        <f>LOOKUP(I40,SCORE4!E:E,SCORE4!A:A)</f>
        <v>0</v>
      </c>
      <c r="K40" s="126">
        <v>0</v>
      </c>
      <c r="L40" s="201">
        <f>IF(LEN(KOR!K40)=8,LOOKUP(SCORE3!N$2,SCORE4!C:C,SCORE4!A:A),LOOKUP(KOR!K40,SCORE4!C:C,SCORE4!A:A))</f>
        <v>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>
        <v>0</v>
      </c>
      <c r="R40" s="201">
        <f>LOOKUP(Q40,SCORE4!H:H,SCORE4!G:G)</f>
        <v>0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0</v>
      </c>
    </row>
    <row r="41" spans="2:23" ht="22" customHeight="1" x14ac:dyDescent="0.45">
      <c r="B41" s="120">
        <v>33</v>
      </c>
      <c r="C41" s="266" t="s">
        <v>486</v>
      </c>
      <c r="D41" s="266">
        <v>2012</v>
      </c>
      <c r="E41" s="266" t="s">
        <v>453</v>
      </c>
      <c r="F41" s="266" t="s">
        <v>463</v>
      </c>
      <c r="G41" s="125">
        <v>9.9</v>
      </c>
      <c r="H41" s="201">
        <f>LOOKUP(G41,SCORE4!B:B,SCORE4!A:A)</f>
        <v>70</v>
      </c>
      <c r="I41" s="121"/>
      <c r="J41" s="176">
        <f>LOOKUP(I41,SCORE4!E:E,SCORE4!A:A)</f>
        <v>0</v>
      </c>
      <c r="K41" s="126" t="s">
        <v>566</v>
      </c>
      <c r="L41" s="201">
        <f>IF(LEN(KOR!K41)=8,LOOKUP(SCORE3!N$2,SCORE4!C:C,SCORE4!A:A),LOOKUP(KOR!K41,SCORE4!C:C,SCORE4!A:A))</f>
        <v>45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>
        <v>3.98</v>
      </c>
      <c r="R41" s="201">
        <f>LOOKUP(Q41,SCORE4!H:H,SCORE4!G:G)</f>
        <v>80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195</v>
      </c>
    </row>
    <row r="42" spans="2:23" ht="22" customHeight="1" x14ac:dyDescent="0.45">
      <c r="B42" s="120">
        <v>34</v>
      </c>
      <c r="C42" s="266" t="s">
        <v>487</v>
      </c>
      <c r="D42" s="266">
        <v>2012</v>
      </c>
      <c r="E42" s="266" t="s">
        <v>453</v>
      </c>
      <c r="F42" s="266" t="s">
        <v>463</v>
      </c>
      <c r="G42" s="125">
        <v>9.35</v>
      </c>
      <c r="H42" s="201">
        <f>LOOKUP(G42,SCORE4!B:B,SCORE4!A:A)</f>
        <v>85</v>
      </c>
      <c r="I42" s="121"/>
      <c r="J42" s="176">
        <f>LOOKUP(I42,SCORE4!E:E,SCORE4!A:A)</f>
        <v>0</v>
      </c>
      <c r="K42" s="126" t="s">
        <v>567</v>
      </c>
      <c r="L42" s="201">
        <f>IF(LEN(KOR!K42)=8,LOOKUP(SCORE3!N$2,SCORE4!C:C,SCORE4!A:A),LOOKUP(KOR!K42,SCORE4!C:C,SCORE4!A:A))</f>
        <v>85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>
        <v>3.96</v>
      </c>
      <c r="R42" s="201">
        <f>LOOKUP(Q42,SCORE4!H:H,SCORE4!G:G)</f>
        <v>80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250</v>
      </c>
    </row>
    <row r="43" spans="2:23" ht="22" customHeight="1" x14ac:dyDescent="0.45">
      <c r="B43" s="120">
        <v>35</v>
      </c>
      <c r="C43" s="266" t="s">
        <v>488</v>
      </c>
      <c r="D43" s="266">
        <v>2012</v>
      </c>
      <c r="E43" s="266" t="s">
        <v>453</v>
      </c>
      <c r="F43" s="266" t="s">
        <v>463</v>
      </c>
      <c r="G43" s="125">
        <v>0</v>
      </c>
      <c r="H43" s="201">
        <f>LOOKUP(G43,SCORE4!B:B,SCORE4!A:A)</f>
        <v>0</v>
      </c>
      <c r="I43" s="121"/>
      <c r="J43" s="176">
        <f>LOOKUP(I43,SCORE4!E:E,SCORE4!A:A)</f>
        <v>0</v>
      </c>
      <c r="K43" s="126">
        <v>0</v>
      </c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>
        <v>0</v>
      </c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2" customHeight="1" x14ac:dyDescent="0.45">
      <c r="B44" s="120">
        <v>36</v>
      </c>
      <c r="C44" s="266" t="s">
        <v>489</v>
      </c>
      <c r="D44" s="266">
        <v>2012</v>
      </c>
      <c r="E44" s="266" t="s">
        <v>453</v>
      </c>
      <c r="F44" s="266" t="s">
        <v>463</v>
      </c>
      <c r="G44" s="125">
        <v>1</v>
      </c>
      <c r="H44" s="201">
        <f>LOOKUP(G44,SCORE4!B:B,SCORE4!A:A)</f>
        <v>110</v>
      </c>
      <c r="I44" s="121"/>
      <c r="J44" s="176">
        <f>LOOKUP(I44,SCORE4!E:E,SCORE4!A:A)</f>
        <v>0</v>
      </c>
      <c r="K44" s="126" t="s">
        <v>568</v>
      </c>
      <c r="L44" s="201">
        <f>IF(LEN(KOR!K44)=8,LOOKUP(SCORE3!N$2,SCORE4!C:C,SCORE4!A:A),LOOKUP(KOR!K44,SCORE4!C:C,SCORE4!A:A))</f>
        <v>10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>
        <v>2.95</v>
      </c>
      <c r="R44" s="201">
        <f>LOOKUP(Q44,SCORE4!H:H,SCORE4!G:G)</f>
        <v>45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165</v>
      </c>
    </row>
    <row r="45" spans="2:23" ht="22" customHeight="1" x14ac:dyDescent="0.45">
      <c r="B45" s="120">
        <v>37</v>
      </c>
      <c r="C45" s="267" t="s">
        <v>490</v>
      </c>
      <c r="D45" s="267">
        <v>2012</v>
      </c>
      <c r="E45" s="266" t="s">
        <v>453</v>
      </c>
      <c r="F45" s="267" t="s">
        <v>463</v>
      </c>
      <c r="G45" s="125">
        <v>10.25</v>
      </c>
      <c r="H45" s="201">
        <f>LOOKUP(G45,SCORE4!B:B,SCORE4!A:A)</f>
        <v>60</v>
      </c>
      <c r="I45" s="121"/>
      <c r="J45" s="176">
        <f>LOOKUP(I45,SCORE4!E:E,SCORE4!A:A)</f>
        <v>0</v>
      </c>
      <c r="K45" s="126" t="s">
        <v>569</v>
      </c>
      <c r="L45" s="201">
        <f>IF(LEN(KOR!K45)=8,LOOKUP(SCORE3!N$2,SCORE4!C:C,SCORE4!A:A),LOOKUP(KOR!K45,SCORE4!C:C,SCORE4!A:A))</f>
        <v>65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>
        <v>3.02</v>
      </c>
      <c r="R45" s="201">
        <f>LOOKUP(Q45,SCORE4!H:H,SCORE4!G:G)</f>
        <v>45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170</v>
      </c>
    </row>
    <row r="46" spans="2:23" ht="22" customHeight="1" x14ac:dyDescent="0.45">
      <c r="B46" s="120">
        <v>38</v>
      </c>
      <c r="C46" s="267" t="s">
        <v>491</v>
      </c>
      <c r="D46" s="267">
        <v>2012</v>
      </c>
      <c r="E46" s="266" t="s">
        <v>453</v>
      </c>
      <c r="F46" s="267" t="s">
        <v>463</v>
      </c>
      <c r="G46" s="125">
        <v>8.89</v>
      </c>
      <c r="H46" s="201">
        <f>LOOKUP(G46,SCORE4!B:B,SCORE4!A:A)</f>
        <v>95</v>
      </c>
      <c r="I46" s="121"/>
      <c r="J46" s="176">
        <f>LOOKUP(I46,SCORE4!E:E,SCORE4!A:A)</f>
        <v>0</v>
      </c>
      <c r="K46" s="126" t="s">
        <v>570</v>
      </c>
      <c r="L46" s="201">
        <f>IF(LEN(KOR!K46)=8,LOOKUP(SCORE3!N$2,SCORE4!C:C,SCORE4!A:A),LOOKUP(KOR!K46,SCORE4!C:C,SCORE4!A:A))</f>
        <v>10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>
        <v>4.32</v>
      </c>
      <c r="R46" s="201">
        <f>LOOKUP(Q46,SCORE4!H:H,SCORE4!G:G)</f>
        <v>90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195</v>
      </c>
    </row>
    <row r="47" spans="2:23" ht="22" customHeight="1" x14ac:dyDescent="0.45">
      <c r="B47" s="120">
        <v>39</v>
      </c>
      <c r="C47" s="267" t="s">
        <v>492</v>
      </c>
      <c r="D47" s="267">
        <v>2012</v>
      </c>
      <c r="E47" s="267" t="s">
        <v>453</v>
      </c>
      <c r="F47" s="267" t="s">
        <v>463</v>
      </c>
      <c r="G47" s="125">
        <v>10.15</v>
      </c>
      <c r="H47" s="201">
        <f>LOOKUP(G47,SCORE4!B:B,SCORE4!A:A)</f>
        <v>65</v>
      </c>
      <c r="I47" s="121"/>
      <c r="J47" s="176">
        <f>LOOKUP(I47,SCORE4!E:E,SCORE4!A:A)</f>
        <v>0</v>
      </c>
      <c r="K47" s="126" t="s">
        <v>571</v>
      </c>
      <c r="L47" s="201">
        <f>IF(LEN(KOR!K47)=8,LOOKUP(SCORE3!N$2,SCORE4!C:C,SCORE4!A:A),LOOKUP(KOR!K47,SCORE4!C:C,SCORE4!A:A))</f>
        <v>20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>
        <v>3.24</v>
      </c>
      <c r="R47" s="201">
        <f>LOOKUP(Q47,SCORE4!H:H,SCORE4!G:G)</f>
        <v>55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140</v>
      </c>
    </row>
    <row r="48" spans="2:23" ht="22" customHeight="1" x14ac:dyDescent="0.45">
      <c r="B48" s="120">
        <v>40</v>
      </c>
      <c r="C48" s="267" t="s">
        <v>493</v>
      </c>
      <c r="D48" s="267">
        <v>2012</v>
      </c>
      <c r="E48" s="267" t="s">
        <v>453</v>
      </c>
      <c r="F48" s="267" t="s">
        <v>463</v>
      </c>
      <c r="G48" s="125">
        <v>0</v>
      </c>
      <c r="H48" s="201">
        <f>LOOKUP(G48,SCORE4!B:B,SCORE4!A:A)</f>
        <v>0</v>
      </c>
      <c r="I48" s="121"/>
      <c r="J48" s="176">
        <f>LOOKUP(I48,SCORE4!E:E,SCORE4!A:A)</f>
        <v>0</v>
      </c>
      <c r="K48" s="126">
        <v>0</v>
      </c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>
        <v>0</v>
      </c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2" customHeight="1" x14ac:dyDescent="0.45">
      <c r="B49" s="120">
        <v>41</v>
      </c>
      <c r="C49" s="267" t="s">
        <v>494</v>
      </c>
      <c r="D49" s="267">
        <v>2011</v>
      </c>
      <c r="E49" s="267">
        <v>387799</v>
      </c>
      <c r="F49" s="267" t="s">
        <v>495</v>
      </c>
      <c r="G49" s="125">
        <v>10.050000000000001</v>
      </c>
      <c r="H49" s="201">
        <f>LOOKUP(G49,SCORE4!B:B,SCORE4!A:A)</f>
        <v>65</v>
      </c>
      <c r="I49" s="121"/>
      <c r="J49" s="176">
        <f>LOOKUP(I49,SCORE4!E:E,SCORE4!A:A)</f>
        <v>0</v>
      </c>
      <c r="K49" s="126" t="s">
        <v>572</v>
      </c>
      <c r="L49" s="201">
        <f>IF(LEN(KOR!K49)=8,LOOKUP(SCORE3!N$2,SCORE4!C:C,SCORE4!A:A),LOOKUP(KOR!K49,SCORE4!C:C,SCORE4!A:A))</f>
        <v>65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>
        <v>4.0999999999999996</v>
      </c>
      <c r="R49" s="201">
        <f>LOOKUP(Q49,SCORE4!H:H,SCORE4!G:G)</f>
        <v>80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210</v>
      </c>
    </row>
    <row r="50" spans="2:23" ht="22" customHeight="1" x14ac:dyDescent="0.45">
      <c r="B50" s="120">
        <v>42</v>
      </c>
      <c r="C50" s="267" t="s">
        <v>496</v>
      </c>
      <c r="D50" s="267">
        <v>2011</v>
      </c>
      <c r="E50" s="267">
        <v>407727</v>
      </c>
      <c r="F50" s="267" t="s">
        <v>495</v>
      </c>
      <c r="G50" s="125">
        <v>9.36</v>
      </c>
      <c r="H50" s="201">
        <f>LOOKUP(G50,SCORE4!B:B,SCORE4!A:A)</f>
        <v>85</v>
      </c>
      <c r="I50" s="121"/>
      <c r="J50" s="176">
        <f>LOOKUP(I50,SCORE4!E:E,SCORE4!A:A)</f>
        <v>0</v>
      </c>
      <c r="K50" s="126" t="s">
        <v>573</v>
      </c>
      <c r="L50" s="201">
        <f>IF(LEN(KOR!K50)=8,LOOKUP(SCORE3!N$2,SCORE4!C:C,SCORE4!A:A),LOOKUP(KOR!K50,SCORE4!C:C,SCORE4!A:A))</f>
        <v>50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>
        <v>4.07</v>
      </c>
      <c r="R50" s="201">
        <f>LOOKUP(Q50,SCORE4!H:H,SCORE4!G:G)</f>
        <v>80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215</v>
      </c>
    </row>
    <row r="51" spans="2:23" ht="22" customHeight="1" x14ac:dyDescent="0.45">
      <c r="B51" s="120">
        <v>43</v>
      </c>
      <c r="C51" s="267" t="s">
        <v>497</v>
      </c>
      <c r="D51" s="267">
        <v>2011</v>
      </c>
      <c r="E51" s="267">
        <v>407947</v>
      </c>
      <c r="F51" s="267" t="s">
        <v>495</v>
      </c>
      <c r="G51" s="125">
        <v>9.65</v>
      </c>
      <c r="H51" s="201">
        <f>LOOKUP(G51,SCORE4!B:B,SCORE4!A:A)</f>
        <v>75</v>
      </c>
      <c r="I51" s="121"/>
      <c r="J51" s="176">
        <f>LOOKUP(I51,SCORE4!E:E,SCORE4!A:A)</f>
        <v>0</v>
      </c>
      <c r="K51" s="126" t="s">
        <v>574</v>
      </c>
      <c r="L51" s="201">
        <f>IF(LEN(KOR!K51)=8,LOOKUP(SCORE3!N$2,SCORE4!C:C,SCORE4!A:A),LOOKUP(KOR!K51,SCORE4!C:C,SCORE4!A:A))</f>
        <v>55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>
        <v>3.76</v>
      </c>
      <c r="R51" s="201">
        <f>LOOKUP(Q51,SCORE4!H:H,SCORE4!G:G)</f>
        <v>70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200</v>
      </c>
    </row>
    <row r="52" spans="2:23" ht="22" customHeight="1" x14ac:dyDescent="0.45">
      <c r="B52" s="120">
        <v>44</v>
      </c>
      <c r="C52" s="266" t="s">
        <v>498</v>
      </c>
      <c r="D52" s="266">
        <v>2011</v>
      </c>
      <c r="E52" s="266">
        <v>407720</v>
      </c>
      <c r="F52" s="266" t="s">
        <v>495</v>
      </c>
      <c r="G52" s="125">
        <v>10.73</v>
      </c>
      <c r="H52" s="201">
        <f>LOOKUP(G52,SCORE4!B:B,SCORE4!A:A)</f>
        <v>50</v>
      </c>
      <c r="I52" s="121"/>
      <c r="J52" s="176">
        <f>LOOKUP(I52,SCORE4!E:E,SCORE4!A:A)</f>
        <v>0</v>
      </c>
      <c r="K52" s="126" t="s">
        <v>575</v>
      </c>
      <c r="L52" s="201">
        <f>IF(LEN(KOR!K52)=8,LOOKUP(SCORE3!N$2,SCORE4!C:C,SCORE4!A:A),LOOKUP(KOR!K52,SCORE4!C:C,SCORE4!A:A))</f>
        <v>45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>
        <v>3.41</v>
      </c>
      <c r="R52" s="201">
        <f>LOOKUP(Q52,SCORE4!H:H,SCORE4!G:G)</f>
        <v>60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155</v>
      </c>
    </row>
    <row r="53" spans="2:23" ht="22" customHeight="1" x14ac:dyDescent="0.35">
      <c r="B53" s="120">
        <v>45</v>
      </c>
      <c r="C53" s="263" t="s">
        <v>499</v>
      </c>
      <c r="D53" s="263">
        <v>2011</v>
      </c>
      <c r="E53" s="263">
        <v>408306</v>
      </c>
      <c r="F53" s="263" t="s">
        <v>495</v>
      </c>
      <c r="G53" s="125">
        <v>10.78</v>
      </c>
      <c r="H53" s="201">
        <f>LOOKUP(G53,SCORE4!B:B,SCORE4!A:A)</f>
        <v>50</v>
      </c>
      <c r="I53" s="121"/>
      <c r="J53" s="176">
        <f>LOOKUP(I53,SCORE4!E:E,SCORE4!A:A)</f>
        <v>0</v>
      </c>
      <c r="K53" s="126" t="s">
        <v>576</v>
      </c>
      <c r="L53" s="201">
        <f>IF(LEN(KOR!K53)=8,LOOKUP(SCORE3!N$2,SCORE4!C:C,SCORE4!A:A),LOOKUP(KOR!K53,SCORE4!C:C,SCORE4!A:A))</f>
        <v>50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>
        <v>3.05</v>
      </c>
      <c r="R53" s="201">
        <f>LOOKUP(Q53,SCORE4!H:H,SCORE4!G:G)</f>
        <v>45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145</v>
      </c>
    </row>
    <row r="54" spans="2:23" ht="22" customHeight="1" x14ac:dyDescent="0.35">
      <c r="B54" s="120">
        <v>46</v>
      </c>
      <c r="C54" s="263" t="s">
        <v>500</v>
      </c>
      <c r="D54" s="263">
        <v>2011</v>
      </c>
      <c r="E54" s="263">
        <v>412818</v>
      </c>
      <c r="F54" s="263" t="s">
        <v>495</v>
      </c>
      <c r="G54" s="125">
        <v>11.19</v>
      </c>
      <c r="H54" s="201">
        <f>LOOKUP(G54,SCORE4!B:B,SCORE4!A:A)</f>
        <v>40</v>
      </c>
      <c r="I54" s="121"/>
      <c r="J54" s="176">
        <f>LOOKUP(I54,SCORE4!E:E,SCORE4!A:A)</f>
        <v>0</v>
      </c>
      <c r="K54" s="126" t="s">
        <v>577</v>
      </c>
      <c r="L54" s="201">
        <f>IF(LEN(KOR!K54)=8,LOOKUP(SCORE3!N$2,SCORE4!C:C,SCORE4!A:A),LOOKUP(KOR!K54,SCORE4!C:C,SCORE4!A:A))</f>
        <v>35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>
        <v>3.08</v>
      </c>
      <c r="R54" s="201">
        <f>LOOKUP(Q54,SCORE4!H:H,SCORE4!G:G)</f>
        <v>50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125</v>
      </c>
    </row>
    <row r="55" spans="2:23" ht="22" customHeight="1" x14ac:dyDescent="0.35">
      <c r="B55" s="120">
        <v>47</v>
      </c>
      <c r="C55" s="263" t="s">
        <v>501</v>
      </c>
      <c r="D55" s="263">
        <v>2012</v>
      </c>
      <c r="E55" s="264">
        <v>413012</v>
      </c>
      <c r="F55" s="263" t="s">
        <v>495</v>
      </c>
      <c r="G55" s="125">
        <v>12</v>
      </c>
      <c r="H55" s="201">
        <f>LOOKUP(G55,SCORE4!B:B,SCORE4!A:A)</f>
        <v>15</v>
      </c>
      <c r="I55" s="121"/>
      <c r="J55" s="176">
        <f>LOOKUP(I55,SCORE4!E:E,SCORE4!A:A)</f>
        <v>0</v>
      </c>
      <c r="K55" s="126" t="s">
        <v>578</v>
      </c>
      <c r="L55" s="201">
        <f>IF(LEN(KOR!K55)=8,LOOKUP(SCORE3!N$2,SCORE4!C:C,SCORE4!A:A),LOOKUP(KOR!K55,SCORE4!C:C,SCORE4!A:A))</f>
        <v>10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>
        <v>2.67</v>
      </c>
      <c r="R55" s="201">
        <f>LOOKUP(Q55,SCORE4!H:H,SCORE4!G:G)</f>
        <v>35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60</v>
      </c>
    </row>
    <row r="56" spans="2:23" ht="22" customHeight="1" x14ac:dyDescent="0.35">
      <c r="B56" s="120">
        <v>48</v>
      </c>
      <c r="C56" s="264" t="s">
        <v>502</v>
      </c>
      <c r="D56" s="264">
        <v>2012</v>
      </c>
      <c r="E56" s="264">
        <v>412817</v>
      </c>
      <c r="F56" s="263" t="s">
        <v>495</v>
      </c>
      <c r="G56" s="125">
        <v>9.68</v>
      </c>
      <c r="H56" s="201">
        <f>LOOKUP(G56,SCORE4!B:B,SCORE4!A:A)</f>
        <v>75</v>
      </c>
      <c r="I56" s="121"/>
      <c r="J56" s="176">
        <f>LOOKUP(I56,SCORE4!E:E,SCORE4!A:A)</f>
        <v>0</v>
      </c>
      <c r="K56" s="126" t="s">
        <v>579</v>
      </c>
      <c r="L56" s="201">
        <f>IF(LEN(KOR!K56)=8,LOOKUP(SCORE3!N$2,SCORE4!C:C,SCORE4!A:A),LOOKUP(KOR!K56,SCORE4!C:C,SCORE4!A:A))</f>
        <v>70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>
        <v>3.08</v>
      </c>
      <c r="R56" s="201">
        <f>LOOKUP(Q56,SCORE4!H:H,SCORE4!G:G)</f>
        <v>50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195</v>
      </c>
    </row>
    <row r="57" spans="2:23" ht="22" customHeight="1" x14ac:dyDescent="0.35">
      <c r="B57" s="120">
        <v>49</v>
      </c>
      <c r="C57" s="263" t="s">
        <v>503</v>
      </c>
      <c r="D57" s="263">
        <v>2012</v>
      </c>
      <c r="E57" s="263">
        <v>412816</v>
      </c>
      <c r="F57" s="263" t="s">
        <v>495</v>
      </c>
      <c r="G57" s="125">
        <v>10.06</v>
      </c>
      <c r="H57" s="201">
        <f>LOOKUP(G57,SCORE4!B:B,SCORE4!A:A)</f>
        <v>65</v>
      </c>
      <c r="I57" s="121"/>
      <c r="J57" s="176">
        <f>LOOKUP(I57,SCORE4!E:E,SCORE4!A:A)</f>
        <v>0</v>
      </c>
      <c r="K57" s="126" t="s">
        <v>580</v>
      </c>
      <c r="L57" s="201">
        <f>IF(LEN(KOR!K57)=8,LOOKUP(SCORE3!N$2,SCORE4!C:C,SCORE4!A:A),LOOKUP(KOR!K57,SCORE4!C:C,SCORE4!A:A))</f>
        <v>40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>
        <v>3.24</v>
      </c>
      <c r="R57" s="201">
        <f>LOOKUP(Q57,SCORE4!H:H,SCORE4!G:G)</f>
        <v>55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160</v>
      </c>
    </row>
    <row r="58" spans="2:23" ht="22" customHeight="1" x14ac:dyDescent="0.35">
      <c r="B58" s="120">
        <v>50</v>
      </c>
      <c r="C58" s="263" t="s">
        <v>504</v>
      </c>
      <c r="D58" s="263">
        <v>2012</v>
      </c>
      <c r="E58" s="263">
        <v>412819</v>
      </c>
      <c r="F58" s="263" t="s">
        <v>495</v>
      </c>
      <c r="G58" s="125">
        <v>9.6</v>
      </c>
      <c r="H58" s="201">
        <f>LOOKUP(G58,SCORE4!B:B,SCORE4!A:A)</f>
        <v>75</v>
      </c>
      <c r="I58" s="121"/>
      <c r="J58" s="176">
        <f>LOOKUP(I58,SCORE4!E:E,SCORE4!A:A)</f>
        <v>0</v>
      </c>
      <c r="K58" s="126" t="s">
        <v>581</v>
      </c>
      <c r="L58" s="201">
        <f>IF(LEN(KOR!K58)=8,LOOKUP(SCORE3!N$2,SCORE4!C:C,SCORE4!A:A),LOOKUP(KOR!K58,SCORE4!C:C,SCORE4!A:A))</f>
        <v>70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>
        <v>3.81</v>
      </c>
      <c r="R58" s="201">
        <f>LOOKUP(Q58,SCORE4!H:H,SCORE4!G:G)</f>
        <v>75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220</v>
      </c>
    </row>
    <row r="59" spans="2:23" ht="22" customHeight="1" x14ac:dyDescent="0.35">
      <c r="B59" s="120">
        <v>51</v>
      </c>
      <c r="C59" s="263" t="s">
        <v>505</v>
      </c>
      <c r="D59" s="263">
        <v>2012</v>
      </c>
      <c r="E59" s="263">
        <v>387791</v>
      </c>
      <c r="F59" s="263" t="s">
        <v>495</v>
      </c>
      <c r="G59" s="125">
        <v>10.66</v>
      </c>
      <c r="H59" s="201">
        <f>LOOKUP(G59,SCORE4!B:B,SCORE4!A:A)</f>
        <v>50</v>
      </c>
      <c r="I59" s="121"/>
      <c r="J59" s="176">
        <f>LOOKUP(I59,SCORE4!E:E,SCORE4!A:A)</f>
        <v>0</v>
      </c>
      <c r="K59" s="126" t="s">
        <v>582</v>
      </c>
      <c r="L59" s="201">
        <f>IF(LEN(KOR!K59)=8,LOOKUP(SCORE3!N$2,SCORE4!C:C,SCORE4!A:A),LOOKUP(KOR!K59,SCORE4!C:C,SCORE4!A:A))</f>
        <v>45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>
        <v>3.04</v>
      </c>
      <c r="R59" s="201">
        <f>LOOKUP(Q59,SCORE4!H:H,SCORE4!G:G)</f>
        <v>45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140</v>
      </c>
    </row>
    <row r="60" spans="2:23" ht="22" customHeight="1" x14ac:dyDescent="0.35">
      <c r="B60" s="120">
        <v>52</v>
      </c>
      <c r="C60" s="263" t="s">
        <v>506</v>
      </c>
      <c r="D60" s="263">
        <v>2012</v>
      </c>
      <c r="E60" s="263">
        <v>413011</v>
      </c>
      <c r="F60" s="263" t="s">
        <v>495</v>
      </c>
      <c r="G60" s="125">
        <v>10.09</v>
      </c>
      <c r="H60" s="201">
        <f>LOOKUP(G60,SCORE4!B:B,SCORE4!A:A)</f>
        <v>65</v>
      </c>
      <c r="I60" s="121"/>
      <c r="J60" s="176">
        <f>LOOKUP(I60,SCORE4!E:E,SCORE4!A:A)</f>
        <v>0</v>
      </c>
      <c r="K60" s="126" t="s">
        <v>583</v>
      </c>
      <c r="L60" s="201">
        <f>IF(LEN(KOR!K60)=8,LOOKUP(SCORE3!N$2,SCORE4!C:C,SCORE4!A:A),LOOKUP(KOR!K60,SCORE4!C:C,SCORE4!A:A))</f>
        <v>10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>
        <v>2.82</v>
      </c>
      <c r="R60" s="201">
        <f>LOOKUP(Q60,SCORE4!H:H,SCORE4!G:G)</f>
        <v>40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115</v>
      </c>
    </row>
    <row r="61" spans="2:23" ht="22" customHeight="1" x14ac:dyDescent="0.35">
      <c r="B61" s="120">
        <v>53</v>
      </c>
      <c r="C61" s="263" t="s">
        <v>507</v>
      </c>
      <c r="D61" s="263">
        <v>2011</v>
      </c>
      <c r="E61" s="263">
        <v>407725</v>
      </c>
      <c r="F61" s="263" t="s">
        <v>495</v>
      </c>
      <c r="G61" s="125">
        <v>0</v>
      </c>
      <c r="H61" s="201">
        <f>LOOKUP(G61,SCORE4!B:B,SCORE4!A:A)</f>
        <v>0</v>
      </c>
      <c r="I61" s="121"/>
      <c r="J61" s="176">
        <f>LOOKUP(I61,SCORE4!E:E,SCORE4!A:A)</f>
        <v>0</v>
      </c>
      <c r="K61" s="126">
        <v>0</v>
      </c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>
        <v>0</v>
      </c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0</v>
      </c>
    </row>
    <row r="62" spans="2:23" ht="22" customHeight="1" x14ac:dyDescent="0.35">
      <c r="B62" s="120">
        <v>54</v>
      </c>
      <c r="C62" s="263" t="s">
        <v>508</v>
      </c>
      <c r="D62" s="263">
        <v>2011</v>
      </c>
      <c r="E62" s="263">
        <v>408307</v>
      </c>
      <c r="F62" s="263" t="s">
        <v>495</v>
      </c>
      <c r="G62" s="125">
        <v>0</v>
      </c>
      <c r="H62" s="201">
        <f>LOOKUP(G62,SCORE4!B:B,SCORE4!A:A)</f>
        <v>0</v>
      </c>
      <c r="I62" s="121"/>
      <c r="J62" s="176">
        <f>LOOKUP(I62,SCORE4!E:E,SCORE4!A:A)</f>
        <v>0</v>
      </c>
      <c r="K62" s="126">
        <v>0</v>
      </c>
      <c r="L62" s="201">
        <f>IF(LEN(KOR!K62)=8,LOOKUP(SCORE3!N$2,SCORE4!C:C,SCORE4!A:A),LOOKUP(KOR!K62,SCORE4!C:C,SCORE4!A:A))</f>
        <v>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>
        <v>0</v>
      </c>
      <c r="R62" s="201">
        <f>LOOKUP(Q62,SCORE4!H:H,SCORE4!G:G)</f>
        <v>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0</v>
      </c>
    </row>
    <row r="63" spans="2:23" ht="22" customHeight="1" x14ac:dyDescent="0.35">
      <c r="B63" s="120">
        <v>55</v>
      </c>
      <c r="C63" s="263" t="s">
        <v>509</v>
      </c>
      <c r="D63" s="263">
        <v>2012</v>
      </c>
      <c r="E63" s="263">
        <v>412906</v>
      </c>
      <c r="F63" s="263" t="s">
        <v>510</v>
      </c>
      <c r="G63" s="125">
        <v>10.8</v>
      </c>
      <c r="H63" s="201">
        <f>LOOKUP(G63,SCORE4!B:B,SCORE4!A:A)</f>
        <v>45</v>
      </c>
      <c r="I63" s="121"/>
      <c r="J63" s="176">
        <f>LOOKUP(I63,SCORE4!E:E,SCORE4!A:A)</f>
        <v>0</v>
      </c>
      <c r="K63" s="126" t="s">
        <v>584</v>
      </c>
      <c r="L63" s="201">
        <f>IF(LEN(KOR!K63)=8,LOOKUP(SCORE3!N$2,SCORE4!C:C,SCORE4!A:A),LOOKUP(KOR!K63,SCORE4!C:C,SCORE4!A:A))</f>
        <v>50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>
        <v>2.2999999999999998</v>
      </c>
      <c r="R63" s="201">
        <f>LOOKUP(Q63,SCORE4!H:H,SCORE4!G:G)</f>
        <v>20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115</v>
      </c>
    </row>
    <row r="64" spans="2:23" ht="22" customHeight="1" x14ac:dyDescent="0.35">
      <c r="B64" s="120">
        <v>56</v>
      </c>
      <c r="C64" s="263" t="s">
        <v>511</v>
      </c>
      <c r="D64" s="263">
        <v>2011</v>
      </c>
      <c r="E64" s="263">
        <v>412905</v>
      </c>
      <c r="F64" s="263" t="s">
        <v>510</v>
      </c>
      <c r="G64" s="125">
        <v>9.4499999999999993</v>
      </c>
      <c r="H64" s="201">
        <f>LOOKUP(G64,SCORE4!B:B,SCORE4!A:A)</f>
        <v>80</v>
      </c>
      <c r="I64" s="121"/>
      <c r="J64" s="176">
        <f>LOOKUP(I64,SCORE4!E:E,SCORE4!A:A)</f>
        <v>0</v>
      </c>
      <c r="K64" s="126" t="s">
        <v>585</v>
      </c>
      <c r="L64" s="201">
        <f>IF(LEN(KOR!K64)=8,LOOKUP(SCORE3!N$2,SCORE4!C:C,SCORE4!A:A),LOOKUP(KOR!K64,SCORE4!C:C,SCORE4!A:A))</f>
        <v>80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>
        <v>3.36</v>
      </c>
      <c r="R64" s="201">
        <f>LOOKUP(Q64,SCORE4!H:H,SCORE4!G:G)</f>
        <v>60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220</v>
      </c>
    </row>
    <row r="65" spans="2:23" ht="22" customHeight="1" x14ac:dyDescent="0.35">
      <c r="B65" s="120">
        <v>57</v>
      </c>
      <c r="C65" s="263" t="s">
        <v>512</v>
      </c>
      <c r="D65" s="263">
        <v>2011</v>
      </c>
      <c r="E65" s="263" t="s">
        <v>453</v>
      </c>
      <c r="F65" s="263" t="s">
        <v>510</v>
      </c>
      <c r="G65" s="125">
        <v>9.73</v>
      </c>
      <c r="H65" s="201">
        <f>LOOKUP(G65,SCORE4!B:B,SCORE4!A:A)</f>
        <v>75</v>
      </c>
      <c r="I65" s="121"/>
      <c r="J65" s="176">
        <f>LOOKUP(I65,SCORE4!E:E,SCORE4!A:A)</f>
        <v>0</v>
      </c>
      <c r="K65" s="126" t="s">
        <v>586</v>
      </c>
      <c r="L65" s="201">
        <f>IF(LEN(KOR!K65)=8,LOOKUP(SCORE3!N$2,SCORE4!C:C,SCORE4!A:A),LOOKUP(KOR!K65,SCORE4!C:C,SCORE4!A:A))</f>
        <v>65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>
        <v>3.24</v>
      </c>
      <c r="R65" s="201">
        <f>LOOKUP(Q65,SCORE4!H:H,SCORE4!G:G)</f>
        <v>55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195</v>
      </c>
    </row>
    <row r="66" spans="2:23" ht="22" customHeight="1" x14ac:dyDescent="0.35">
      <c r="B66" s="120">
        <v>58</v>
      </c>
      <c r="C66" s="263" t="s">
        <v>513</v>
      </c>
      <c r="D66" s="263">
        <v>2011</v>
      </c>
      <c r="E66" s="263">
        <v>411166</v>
      </c>
      <c r="F66" s="263" t="s">
        <v>510</v>
      </c>
      <c r="G66" s="125">
        <v>0</v>
      </c>
      <c r="H66" s="201">
        <f>LOOKUP(G66,SCORE4!B:B,SCORE4!A:A)</f>
        <v>0</v>
      </c>
      <c r="I66" s="121"/>
      <c r="J66" s="176">
        <f>LOOKUP(I66,SCORE4!E:E,SCORE4!A:A)</f>
        <v>0</v>
      </c>
      <c r="K66" s="126">
        <v>0</v>
      </c>
      <c r="L66" s="201">
        <f>IF(LEN(KOR!K66)=8,LOOKUP(SCORE3!N$2,SCORE4!C:C,SCORE4!A:A),LOOKUP(KOR!K66,SCORE4!C:C,SCORE4!A:A))</f>
        <v>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>
        <v>0</v>
      </c>
      <c r="R66" s="201">
        <f>LOOKUP(Q66,SCORE4!H:H,SCORE4!G:G)</f>
        <v>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0</v>
      </c>
    </row>
    <row r="67" spans="2:23" ht="22" customHeight="1" x14ac:dyDescent="0.35">
      <c r="B67" s="120">
        <v>59</v>
      </c>
      <c r="C67" s="263" t="s">
        <v>514</v>
      </c>
      <c r="D67" s="263">
        <v>2012</v>
      </c>
      <c r="E67" s="263">
        <v>411169</v>
      </c>
      <c r="F67" s="263" t="s">
        <v>510</v>
      </c>
      <c r="G67" s="125">
        <v>10.08</v>
      </c>
      <c r="H67" s="201">
        <f>LOOKUP(G67,SCORE4!B:B,SCORE4!A:A)</f>
        <v>65</v>
      </c>
      <c r="I67" s="121"/>
      <c r="J67" s="176">
        <f>LOOKUP(I67,SCORE4!E:E,SCORE4!A:A)</f>
        <v>0</v>
      </c>
      <c r="K67" s="126" t="s">
        <v>587</v>
      </c>
      <c r="L67" s="201">
        <f>IF(LEN(KOR!K67)=8,LOOKUP(SCORE3!N$2,SCORE4!C:C,SCORE4!A:A),LOOKUP(KOR!K67,SCORE4!C:C,SCORE4!A:A))</f>
        <v>50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>
        <v>3.57</v>
      </c>
      <c r="R67" s="201">
        <f>LOOKUP(Q67,SCORE4!H:H,SCORE4!G:G)</f>
        <v>65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180</v>
      </c>
    </row>
    <row r="68" spans="2:23" ht="22" customHeight="1" x14ac:dyDescent="0.35">
      <c r="B68" s="120">
        <v>60</v>
      </c>
      <c r="C68" s="263" t="s">
        <v>515</v>
      </c>
      <c r="D68" s="263">
        <v>2012</v>
      </c>
      <c r="E68" s="263">
        <v>411167</v>
      </c>
      <c r="F68" s="263" t="s">
        <v>510</v>
      </c>
      <c r="G68" s="125">
        <v>9.81</v>
      </c>
      <c r="H68" s="201">
        <f>LOOKUP(G68,SCORE4!B:B,SCORE4!A:A)</f>
        <v>70</v>
      </c>
      <c r="I68" s="121"/>
      <c r="J68" s="176">
        <f>LOOKUP(I68,SCORE4!E:E,SCORE4!A:A)</f>
        <v>0</v>
      </c>
      <c r="K68" s="126">
        <v>0</v>
      </c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>
        <v>2.93</v>
      </c>
      <c r="R68" s="201">
        <f>LOOKUP(Q68,SCORE4!H:H,SCORE4!G:G)</f>
        <v>45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115</v>
      </c>
    </row>
    <row r="69" spans="2:23" ht="22" customHeight="1" x14ac:dyDescent="0.35">
      <c r="B69" s="120">
        <v>61</v>
      </c>
      <c r="C69" s="263" t="s">
        <v>516</v>
      </c>
      <c r="D69" s="263">
        <v>2011</v>
      </c>
      <c r="E69" s="263">
        <v>408391</v>
      </c>
      <c r="F69" s="263" t="s">
        <v>510</v>
      </c>
      <c r="G69" s="125">
        <v>9.36</v>
      </c>
      <c r="H69" s="201">
        <f>LOOKUP(G69,SCORE4!B:B,SCORE4!A:A)</f>
        <v>85</v>
      </c>
      <c r="I69" s="121"/>
      <c r="J69" s="176">
        <f>LOOKUP(I69,SCORE4!E:E,SCORE4!A:A)</f>
        <v>0</v>
      </c>
      <c r="K69" s="126" t="s">
        <v>588</v>
      </c>
      <c r="L69" s="201">
        <f>IF(LEN(KOR!K69)=8,LOOKUP(SCORE3!N$2,SCORE4!C:C,SCORE4!A:A),LOOKUP(KOR!K69,SCORE4!C:C,SCORE4!A:A))</f>
        <v>70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>
        <v>4.04</v>
      </c>
      <c r="R69" s="201">
        <f>LOOKUP(Q69,SCORE4!H:H,SCORE4!G:G)</f>
        <v>80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235</v>
      </c>
    </row>
    <row r="70" spans="2:23" ht="22" customHeight="1" x14ac:dyDescent="0.35">
      <c r="B70" s="120">
        <v>62</v>
      </c>
      <c r="C70" s="263" t="s">
        <v>517</v>
      </c>
      <c r="D70" s="263">
        <v>2011</v>
      </c>
      <c r="E70" s="263">
        <v>407898</v>
      </c>
      <c r="F70" s="263" t="s">
        <v>510</v>
      </c>
      <c r="G70" s="125">
        <v>8.98</v>
      </c>
      <c r="H70" s="201">
        <f>LOOKUP(G70,SCORE4!B:B,SCORE4!A:A)</f>
        <v>95</v>
      </c>
      <c r="I70" s="121"/>
      <c r="J70" s="176">
        <f>LOOKUP(I70,SCORE4!E:E,SCORE4!A:A)</f>
        <v>0</v>
      </c>
      <c r="K70" s="126" t="s">
        <v>589</v>
      </c>
      <c r="L70" s="201">
        <f>IF(LEN(KOR!K70)=8,LOOKUP(SCORE3!N$2,SCORE4!C:C,SCORE4!A:A),LOOKUP(KOR!K70,SCORE4!C:C,SCORE4!A:A))</f>
        <v>75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>
        <v>2.97</v>
      </c>
      <c r="R70" s="201">
        <f>LOOKUP(Q70,SCORE4!H:H,SCORE4!G:G)</f>
        <v>45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215</v>
      </c>
    </row>
    <row r="71" spans="2:23" ht="22" customHeight="1" x14ac:dyDescent="0.35">
      <c r="B71" s="120">
        <v>63</v>
      </c>
      <c r="C71" s="263" t="s">
        <v>518</v>
      </c>
      <c r="D71" s="263">
        <v>2011</v>
      </c>
      <c r="E71" s="263">
        <v>407931</v>
      </c>
      <c r="F71" s="263" t="s">
        <v>510</v>
      </c>
      <c r="G71" s="125">
        <v>0</v>
      </c>
      <c r="H71" s="201">
        <f>LOOKUP(G71,SCORE4!B:B,SCORE4!A:A)</f>
        <v>0</v>
      </c>
      <c r="I71" s="121"/>
      <c r="J71" s="176">
        <f>LOOKUP(I71,SCORE4!E:E,SCORE4!A:A)</f>
        <v>0</v>
      </c>
      <c r="K71" s="126">
        <v>0</v>
      </c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>
        <v>0</v>
      </c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2" customHeight="1" x14ac:dyDescent="0.35">
      <c r="B72" s="120">
        <v>64</v>
      </c>
      <c r="C72" s="263" t="s">
        <v>519</v>
      </c>
      <c r="D72" s="263">
        <v>2011</v>
      </c>
      <c r="E72" s="263">
        <v>407928</v>
      </c>
      <c r="F72" s="263" t="s">
        <v>510</v>
      </c>
      <c r="G72" s="125">
        <v>0</v>
      </c>
      <c r="H72" s="201">
        <f>LOOKUP(G72,SCORE4!B:B,SCORE4!A:A)</f>
        <v>0</v>
      </c>
      <c r="I72" s="121"/>
      <c r="J72" s="176">
        <f>LOOKUP(I72,SCORE4!E:E,SCORE4!A:A)</f>
        <v>0</v>
      </c>
      <c r="K72" s="126">
        <v>0</v>
      </c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>
        <v>0</v>
      </c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2" customHeight="1" x14ac:dyDescent="0.35">
      <c r="B73" s="120">
        <v>65</v>
      </c>
      <c r="C73" s="263" t="s">
        <v>520</v>
      </c>
      <c r="D73" s="263">
        <v>2011</v>
      </c>
      <c r="E73" s="263">
        <v>407932</v>
      </c>
      <c r="F73" s="263" t="s">
        <v>510</v>
      </c>
      <c r="G73" s="125">
        <v>8.6999999999999993</v>
      </c>
      <c r="H73" s="201">
        <f>LOOKUP(G73,SCORE4!B:B,SCORE4!A:A)</f>
        <v>100</v>
      </c>
      <c r="I73" s="121"/>
      <c r="J73" s="176">
        <f>LOOKUP(I73,SCORE4!E:E,SCORE4!A:A)</f>
        <v>0</v>
      </c>
      <c r="K73" s="126" t="s">
        <v>590</v>
      </c>
      <c r="L73" s="201">
        <f>IF(LEN(KOR!K73)=8,LOOKUP(SCORE3!N$2,SCORE4!C:C,SCORE4!A:A),LOOKUP(KOR!K73,SCORE4!C:C,SCORE4!A:A))</f>
        <v>90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>
        <v>3.62</v>
      </c>
      <c r="R73" s="201">
        <f>LOOKUP(Q73,SCORE4!H:H,SCORE4!G:G)</f>
        <v>65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255</v>
      </c>
    </row>
    <row r="74" spans="2:23" ht="22" customHeight="1" x14ac:dyDescent="0.35">
      <c r="B74" s="120">
        <v>66</v>
      </c>
      <c r="C74" s="263" t="s">
        <v>521</v>
      </c>
      <c r="D74" s="263">
        <v>2011</v>
      </c>
      <c r="E74" s="263">
        <v>407896</v>
      </c>
      <c r="F74" s="263" t="s">
        <v>510</v>
      </c>
      <c r="G74" s="125">
        <v>0</v>
      </c>
      <c r="H74" s="201">
        <f>LOOKUP(G74,SCORE4!B:B,SCORE4!A:A)</f>
        <v>0</v>
      </c>
      <c r="I74" s="121"/>
      <c r="J74" s="176">
        <f>LOOKUP(I74,SCORE4!E:E,SCORE4!A:A)</f>
        <v>0</v>
      </c>
      <c r="K74" s="126">
        <v>0</v>
      </c>
      <c r="L74" s="201">
        <f>IF(LEN(KOR!K74)=8,LOOKUP(SCORE3!N$2,SCORE4!C:C,SCORE4!A:A),LOOKUP(KOR!K74,SCORE4!C:C,SCORE4!A:A))</f>
        <v>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>
        <v>0</v>
      </c>
      <c r="R74" s="201">
        <f>LOOKUP(Q74,SCORE4!H:H,SCORE4!G:G)</f>
        <v>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0</v>
      </c>
    </row>
    <row r="75" spans="2:23" ht="22" customHeight="1" x14ac:dyDescent="0.35">
      <c r="B75" s="120">
        <v>67</v>
      </c>
      <c r="C75" s="263" t="s">
        <v>522</v>
      </c>
      <c r="D75" s="263">
        <v>2011</v>
      </c>
      <c r="E75" s="263">
        <v>411168</v>
      </c>
      <c r="F75" s="263" t="s">
        <v>510</v>
      </c>
      <c r="G75" s="125">
        <v>9.52</v>
      </c>
      <c r="H75" s="201">
        <f>LOOKUP(G75,SCORE4!B:B,SCORE4!A:A)</f>
        <v>80</v>
      </c>
      <c r="I75" s="121"/>
      <c r="J75" s="176">
        <f>LOOKUP(I75,SCORE4!E:E,SCORE4!A:A)</f>
        <v>0</v>
      </c>
      <c r="K75" s="126" t="s">
        <v>591</v>
      </c>
      <c r="L75" s="201">
        <f>IF(LEN(KOR!K75)=8,LOOKUP(SCORE3!N$2,SCORE4!C:C,SCORE4!A:A),LOOKUP(KOR!K75,SCORE4!C:C,SCORE4!A:A))</f>
        <v>45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>
        <v>2.76</v>
      </c>
      <c r="R75" s="201">
        <f>LOOKUP(Q75,SCORE4!H:H,SCORE4!G:G)</f>
        <v>40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165</v>
      </c>
    </row>
    <row r="76" spans="2:23" ht="22" customHeight="1" x14ac:dyDescent="0.35">
      <c r="B76" s="120">
        <v>68</v>
      </c>
      <c r="C76" s="263" t="s">
        <v>523</v>
      </c>
      <c r="D76" s="263">
        <v>2012</v>
      </c>
      <c r="E76" s="263">
        <v>411949</v>
      </c>
      <c r="F76" s="263" t="s">
        <v>524</v>
      </c>
      <c r="G76" s="125">
        <v>11.12</v>
      </c>
      <c r="H76" s="201">
        <f>LOOKUP(G76,SCORE4!B:B,SCORE4!A:A)</f>
        <v>40</v>
      </c>
      <c r="I76" s="121"/>
      <c r="J76" s="176">
        <f>LOOKUP(I76,SCORE4!E:E,SCORE4!A:A)</f>
        <v>0</v>
      </c>
      <c r="K76" s="126" t="s">
        <v>592</v>
      </c>
      <c r="L76" s="201">
        <f>IF(LEN(KOR!K76)=8,LOOKUP(SCORE3!N$2,SCORE4!C:C,SCORE4!A:A),LOOKUP(KOR!K76,SCORE4!C:C,SCORE4!A:A))</f>
        <v>10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>
        <v>3.05</v>
      </c>
      <c r="R76" s="201">
        <f>LOOKUP(Q76,SCORE4!H:H,SCORE4!G:G)</f>
        <v>45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95</v>
      </c>
    </row>
    <row r="77" spans="2:23" ht="22" customHeight="1" x14ac:dyDescent="0.35">
      <c r="B77" s="120">
        <v>69</v>
      </c>
      <c r="C77" s="263" t="s">
        <v>525</v>
      </c>
      <c r="D77" s="263">
        <v>2012</v>
      </c>
      <c r="E77" s="263">
        <v>411301</v>
      </c>
      <c r="F77" s="263" t="s">
        <v>524</v>
      </c>
      <c r="G77" s="125">
        <v>11.9</v>
      </c>
      <c r="H77" s="201">
        <f>LOOKUP(G77,SCORE4!B:B,SCORE4!A:A)</f>
        <v>20</v>
      </c>
      <c r="I77" s="121"/>
      <c r="J77" s="176">
        <f>LOOKUP(I77,SCORE4!E:E,SCORE4!A:A)</f>
        <v>0</v>
      </c>
      <c r="K77" s="126" t="s">
        <v>593</v>
      </c>
      <c r="L77" s="201">
        <f>IF(LEN(KOR!K77)=8,LOOKUP(SCORE3!N$2,SCORE4!C:C,SCORE4!A:A),LOOKUP(KOR!K77,SCORE4!C:C,SCORE4!A:A))</f>
        <v>10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>
        <v>2.61</v>
      </c>
      <c r="R77" s="201">
        <f>LOOKUP(Q77,SCORE4!H:H,SCORE4!G:G)</f>
        <v>35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65</v>
      </c>
    </row>
    <row r="78" spans="2:23" ht="22" customHeight="1" x14ac:dyDescent="0.35">
      <c r="B78" s="120">
        <v>70</v>
      </c>
      <c r="C78" s="263" t="s">
        <v>526</v>
      </c>
      <c r="D78" s="263">
        <v>2012</v>
      </c>
      <c r="E78" s="263">
        <v>411303</v>
      </c>
      <c r="F78" s="263" t="s">
        <v>524</v>
      </c>
      <c r="G78" s="125">
        <v>9.84</v>
      </c>
      <c r="H78" s="201">
        <f>LOOKUP(G78,SCORE4!B:B,SCORE4!A:A)</f>
        <v>70</v>
      </c>
      <c r="I78" s="121"/>
      <c r="J78" s="176">
        <f>LOOKUP(I78,SCORE4!E:E,SCORE4!A:A)</f>
        <v>0</v>
      </c>
      <c r="K78" s="126" t="s">
        <v>594</v>
      </c>
      <c r="L78" s="201">
        <f>IF(LEN(KOR!K78)=8,LOOKUP(SCORE3!N$2,SCORE4!C:C,SCORE4!A:A),LOOKUP(KOR!K78,SCORE4!C:C,SCORE4!A:A))</f>
        <v>10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>
        <v>3.39</v>
      </c>
      <c r="R78" s="201">
        <f>LOOKUP(Q78,SCORE4!H:H,SCORE4!G:G)</f>
        <v>60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140</v>
      </c>
    </row>
    <row r="79" spans="2:23" ht="22" customHeight="1" x14ac:dyDescent="0.35">
      <c r="B79" s="120">
        <v>71</v>
      </c>
      <c r="C79" s="263" t="s">
        <v>527</v>
      </c>
      <c r="D79" s="263">
        <v>2011</v>
      </c>
      <c r="E79" s="263">
        <v>407555</v>
      </c>
      <c r="F79" s="263" t="s">
        <v>528</v>
      </c>
      <c r="G79" s="125">
        <v>9.4499999999999993</v>
      </c>
      <c r="H79" s="201">
        <f>LOOKUP(G79,SCORE4!B:B,SCORE4!A:A)</f>
        <v>80</v>
      </c>
      <c r="I79" s="121"/>
      <c r="J79" s="176">
        <f>LOOKUP(I79,SCORE4!E:E,SCORE4!A:A)</f>
        <v>0</v>
      </c>
      <c r="K79" s="126" t="s">
        <v>543</v>
      </c>
      <c r="L79" s="201">
        <f>IF(LEN(KOR!K79)=8,LOOKUP(SCORE3!N$2,SCORE4!C:C,SCORE4!A:A),LOOKUP(KOR!K79,SCORE4!C:C,SCORE4!A:A))</f>
        <v>60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>
        <v>3.94</v>
      </c>
      <c r="R79" s="201">
        <f>LOOKUP(Q79,SCORE4!H:H,SCORE4!G:G)</f>
        <v>75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215</v>
      </c>
    </row>
    <row r="80" spans="2:23" ht="22" customHeight="1" x14ac:dyDescent="0.35">
      <c r="B80" s="120">
        <v>72</v>
      </c>
      <c r="C80" s="263" t="s">
        <v>529</v>
      </c>
      <c r="D80" s="263">
        <v>2012</v>
      </c>
      <c r="E80" s="263">
        <v>412851</v>
      </c>
      <c r="F80" s="263" t="s">
        <v>528</v>
      </c>
      <c r="G80" s="125">
        <v>9.9700000000000006</v>
      </c>
      <c r="H80" s="201">
        <f>LOOKUP(G80,SCORE4!B:B,SCORE4!A:A)</f>
        <v>70</v>
      </c>
      <c r="I80" s="121"/>
      <c r="J80" s="176">
        <f>LOOKUP(I80,SCORE4!E:E,SCORE4!A:A)</f>
        <v>0</v>
      </c>
      <c r="K80" s="126" t="s">
        <v>595</v>
      </c>
      <c r="L80" s="201">
        <f>IF(LEN(KOR!K80)=8,LOOKUP(SCORE3!N$2,SCORE4!C:C,SCORE4!A:A),LOOKUP(KOR!K80,SCORE4!C:C,SCORE4!A:A))</f>
        <v>65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>
        <v>3.76</v>
      </c>
      <c r="R80" s="201">
        <f>LOOKUP(Q80,SCORE4!H:H,SCORE4!G:G)</f>
        <v>70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205</v>
      </c>
    </row>
    <row r="81" spans="2:23" ht="22" customHeight="1" x14ac:dyDescent="0.35">
      <c r="B81" s="120">
        <v>73</v>
      </c>
      <c r="C81" s="263" t="s">
        <v>530</v>
      </c>
      <c r="D81" s="263">
        <v>2012</v>
      </c>
      <c r="E81" s="263">
        <v>412853</v>
      </c>
      <c r="F81" s="263" t="s">
        <v>528</v>
      </c>
      <c r="G81" s="125">
        <v>9.8699999999999992</v>
      </c>
      <c r="H81" s="201">
        <f>LOOKUP(G81,SCORE4!B:B,SCORE4!A:A)</f>
        <v>70</v>
      </c>
      <c r="I81" s="121"/>
      <c r="J81" s="176">
        <f>LOOKUP(I81,SCORE4!E:E,SCORE4!A:A)</f>
        <v>0</v>
      </c>
      <c r="K81" s="126" t="s">
        <v>596</v>
      </c>
      <c r="L81" s="201">
        <f>IF(LEN(KOR!K81)=8,LOOKUP(SCORE3!N$2,SCORE4!C:C,SCORE4!A:A),LOOKUP(KOR!K81,SCORE4!C:C,SCORE4!A:A))</f>
        <v>10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>
        <v>2.93</v>
      </c>
      <c r="R81" s="201">
        <f>LOOKUP(Q81,SCORE4!H:H,SCORE4!G:G)</f>
        <v>45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125</v>
      </c>
    </row>
    <row r="82" spans="2:23" ht="22" customHeight="1" x14ac:dyDescent="0.35">
      <c r="B82" s="120">
        <v>74</v>
      </c>
      <c r="C82" s="263" t="s">
        <v>531</v>
      </c>
      <c r="D82" s="263">
        <v>2012</v>
      </c>
      <c r="E82" s="263">
        <v>412852</v>
      </c>
      <c r="F82" s="263" t="s">
        <v>528</v>
      </c>
      <c r="G82" s="125">
        <v>0</v>
      </c>
      <c r="H82" s="201">
        <f>LOOKUP(G82,SCORE4!B:B,SCORE4!A:A)</f>
        <v>0</v>
      </c>
      <c r="I82" s="121"/>
      <c r="J82" s="176">
        <f>LOOKUP(I82,SCORE4!E:E,SCORE4!A:A)</f>
        <v>0</v>
      </c>
      <c r="K82" s="126">
        <v>0</v>
      </c>
      <c r="L82" s="201">
        <f>IF(LEN(KOR!K82)=8,LOOKUP(SCORE3!N$2,SCORE4!C:C,SCORE4!A:A),LOOKUP(KOR!K82,SCORE4!C:C,SCORE4!A:A))</f>
        <v>0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>
        <v>0</v>
      </c>
      <c r="R82" s="201">
        <f>LOOKUP(Q82,SCORE4!H:H,SCORE4!G:G)</f>
        <v>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0</v>
      </c>
    </row>
    <row r="83" spans="2:23" ht="22" customHeight="1" x14ac:dyDescent="0.35">
      <c r="B83" s="120">
        <v>75</v>
      </c>
      <c r="C83" s="263" t="s">
        <v>532</v>
      </c>
      <c r="D83" s="263">
        <v>2012</v>
      </c>
      <c r="E83" s="263">
        <v>411664</v>
      </c>
      <c r="F83" s="263" t="s">
        <v>528</v>
      </c>
      <c r="G83" s="125">
        <v>9.9499999999999993</v>
      </c>
      <c r="H83" s="201">
        <f>LOOKUP(G83,SCORE4!B:B,SCORE4!A:A)</f>
        <v>70</v>
      </c>
      <c r="I83" s="121"/>
      <c r="J83" s="176">
        <f>LOOKUP(I83,SCORE4!E:E,SCORE4!A:A)</f>
        <v>0</v>
      </c>
      <c r="K83" s="126" t="s">
        <v>561</v>
      </c>
      <c r="L83" s="201">
        <f>IF(LEN(KOR!K83)=8,LOOKUP(SCORE3!N$2,SCORE4!C:C,SCORE4!A:A),LOOKUP(KOR!K83,SCORE4!C:C,SCORE4!A:A))</f>
        <v>40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>
        <v>3.48</v>
      </c>
      <c r="R83" s="201">
        <f>LOOKUP(Q83,SCORE4!H:H,SCORE4!G:G)</f>
        <v>60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170</v>
      </c>
    </row>
    <row r="84" spans="2:23" ht="22" customHeight="1" x14ac:dyDescent="0.45">
      <c r="B84" s="120">
        <v>76</v>
      </c>
      <c r="C84" s="263" t="s">
        <v>533</v>
      </c>
      <c r="D84" s="263">
        <v>2012</v>
      </c>
      <c r="E84" s="267">
        <v>411673</v>
      </c>
      <c r="F84" s="263" t="s">
        <v>528</v>
      </c>
      <c r="G84" s="125">
        <v>10.62</v>
      </c>
      <c r="H84" s="201">
        <f>LOOKUP(G84,SCORE4!B:B,SCORE4!A:A)</f>
        <v>50</v>
      </c>
      <c r="I84" s="121"/>
      <c r="J84" s="176">
        <f>LOOKUP(I84,SCORE4!E:E,SCORE4!A:A)</f>
        <v>0</v>
      </c>
      <c r="K84" s="126" t="s">
        <v>597</v>
      </c>
      <c r="L84" s="201">
        <f>IF(LEN(KOR!K84)=8,LOOKUP(SCORE3!N$2,SCORE4!C:C,SCORE4!A:A),LOOKUP(KOR!K84,SCORE4!C:C,SCORE4!A:A))</f>
        <v>25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>
        <v>3</v>
      </c>
      <c r="R84" s="201">
        <f>LOOKUP(Q84,SCORE4!H:H,SCORE4!G:G)</f>
        <v>45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120</v>
      </c>
    </row>
    <row r="85" spans="2:23" ht="22" customHeight="1" x14ac:dyDescent="0.45">
      <c r="B85" s="120">
        <v>77</v>
      </c>
      <c r="C85" s="267" t="s">
        <v>534</v>
      </c>
      <c r="D85" s="264">
        <v>2011</v>
      </c>
      <c r="E85" s="267">
        <v>405277</v>
      </c>
      <c r="F85" s="263" t="s">
        <v>535</v>
      </c>
      <c r="G85" s="125">
        <v>9.68</v>
      </c>
      <c r="H85" s="201">
        <f>LOOKUP(G85,SCORE4!B:B,SCORE4!A:A)</f>
        <v>75</v>
      </c>
      <c r="I85" s="121"/>
      <c r="J85" s="176">
        <f>LOOKUP(I85,SCORE4!E:E,SCORE4!A:A)</f>
        <v>0</v>
      </c>
      <c r="K85" s="126" t="s">
        <v>598</v>
      </c>
      <c r="L85" s="201">
        <f>IF(LEN(KOR!K85)=8,LOOKUP(SCORE3!N$2,SCORE4!C:C,SCORE4!A:A),LOOKUP(KOR!K85,SCORE4!C:C,SCORE4!A:A))</f>
        <v>55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>
        <v>3.9</v>
      </c>
      <c r="R85" s="201">
        <f>LOOKUP(Q85,SCORE4!H:H,SCORE4!G:G)</f>
        <v>75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205</v>
      </c>
    </row>
    <row r="86" spans="2:23" ht="22" customHeight="1" x14ac:dyDescent="0.35">
      <c r="B86" s="120">
        <v>78</v>
      </c>
      <c r="C86" s="263" t="s">
        <v>536</v>
      </c>
      <c r="D86" s="263">
        <v>2011</v>
      </c>
      <c r="E86" s="263">
        <v>405276</v>
      </c>
      <c r="F86" s="263" t="s">
        <v>535</v>
      </c>
      <c r="G86" s="125">
        <v>8.8800000000000008</v>
      </c>
      <c r="H86" s="201">
        <f>LOOKUP(G86,SCORE4!B:B,SCORE4!A:A)</f>
        <v>95</v>
      </c>
      <c r="I86" s="121"/>
      <c r="J86" s="176">
        <f>LOOKUP(I86,SCORE4!E:E,SCORE4!A:A)</f>
        <v>0</v>
      </c>
      <c r="K86" s="126" t="s">
        <v>599</v>
      </c>
      <c r="L86" s="201">
        <f>IF(LEN(KOR!K86)=8,LOOKUP(SCORE3!N$2,SCORE4!C:C,SCORE4!A:A),LOOKUP(KOR!K86,SCORE4!C:C,SCORE4!A:A))</f>
        <v>55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>
        <v>9.93</v>
      </c>
      <c r="R86" s="201">
        <f>LOOKUP(Q86,SCORE4!H:H,SCORE4!G:G)</f>
        <v>110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260</v>
      </c>
    </row>
    <row r="87" spans="2:23" ht="22" customHeight="1" x14ac:dyDescent="0.35">
      <c r="B87" s="120">
        <v>79</v>
      </c>
      <c r="C87" s="263" t="s">
        <v>537</v>
      </c>
      <c r="D87" s="263">
        <v>2011</v>
      </c>
      <c r="E87" s="263">
        <v>408661</v>
      </c>
      <c r="F87" s="263" t="s">
        <v>535</v>
      </c>
      <c r="G87" s="125">
        <v>9.18</v>
      </c>
      <c r="H87" s="201">
        <f>LOOKUP(G87,SCORE4!B:B,SCORE4!A:A)</f>
        <v>90</v>
      </c>
      <c r="I87" s="121"/>
      <c r="J87" s="176">
        <f>LOOKUP(I87,SCORE4!E:E,SCORE4!A:A)</f>
        <v>0</v>
      </c>
      <c r="K87" s="126" t="s">
        <v>600</v>
      </c>
      <c r="L87" s="201">
        <f>IF(LEN(KOR!K87)=8,LOOKUP(SCORE3!N$2,SCORE4!C:C,SCORE4!A:A),LOOKUP(KOR!K87,SCORE4!C:C,SCORE4!A:A))</f>
        <v>40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>
        <v>4.24</v>
      </c>
      <c r="R87" s="201">
        <f>LOOKUP(Q87,SCORE4!H:H,SCORE4!G:G)</f>
        <v>85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215</v>
      </c>
    </row>
    <row r="88" spans="2:23" ht="22" customHeight="1" x14ac:dyDescent="0.35">
      <c r="B88" s="120">
        <v>80</v>
      </c>
      <c r="C88" s="263" t="s">
        <v>538</v>
      </c>
      <c r="D88" s="263">
        <v>2011</v>
      </c>
      <c r="E88" s="263">
        <v>406733</v>
      </c>
      <c r="F88" s="263" t="s">
        <v>535</v>
      </c>
      <c r="G88" s="125">
        <v>9.48</v>
      </c>
      <c r="H88" s="201">
        <f>LOOKUP(G88,SCORE4!B:B,SCORE4!A:A)</f>
        <v>80</v>
      </c>
      <c r="I88" s="121"/>
      <c r="J88" s="176">
        <f>LOOKUP(I88,SCORE4!E:E,SCORE4!A:A)</f>
        <v>0</v>
      </c>
      <c r="K88" s="126" t="s">
        <v>601</v>
      </c>
      <c r="L88" s="201">
        <f>IF(LEN(KOR!K88)=8,LOOKUP(SCORE3!N$2,SCORE4!C:C,SCORE4!A:A),LOOKUP(KOR!K88,SCORE4!C:C,SCORE4!A:A))</f>
        <v>55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>
        <v>3.48</v>
      </c>
      <c r="R88" s="201">
        <f>LOOKUP(Q88,SCORE4!H:H,SCORE4!G:G)</f>
        <v>60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195</v>
      </c>
    </row>
    <row r="89" spans="2:23" ht="22" customHeight="1" x14ac:dyDescent="0.35">
      <c r="B89" s="120">
        <v>81</v>
      </c>
      <c r="C89" s="263" t="s">
        <v>539</v>
      </c>
      <c r="D89" s="263">
        <v>2012</v>
      </c>
      <c r="E89" s="263">
        <v>411255</v>
      </c>
      <c r="F89" s="263" t="s">
        <v>535</v>
      </c>
      <c r="G89" s="125">
        <v>8.73</v>
      </c>
      <c r="H89" s="201">
        <f>LOOKUP(G89,SCORE4!B:B,SCORE4!A:A)</f>
        <v>100</v>
      </c>
      <c r="I89" s="121"/>
      <c r="J89" s="176">
        <f>LOOKUP(I89,SCORE4!E:E,SCORE4!A:A)</f>
        <v>0</v>
      </c>
      <c r="K89" s="126" t="s">
        <v>602</v>
      </c>
      <c r="L89" s="201">
        <f>IF(LEN(KOR!K89)=8,LOOKUP(SCORE3!N$2,SCORE4!C:C,SCORE4!A:A),LOOKUP(KOR!K89,SCORE4!C:C,SCORE4!A:A))</f>
        <v>75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>
        <v>4.33</v>
      </c>
      <c r="R89" s="201">
        <f>LOOKUP(Q89,SCORE4!H:H,SCORE4!G:G)</f>
        <v>90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265</v>
      </c>
    </row>
    <row r="90" spans="2:23" ht="22" customHeight="1" x14ac:dyDescent="0.35">
      <c r="B90" s="120">
        <v>82</v>
      </c>
      <c r="C90" s="263" t="s">
        <v>540</v>
      </c>
      <c r="D90" s="263">
        <v>2012</v>
      </c>
      <c r="E90" s="263">
        <v>411984</v>
      </c>
      <c r="F90" s="263" t="s">
        <v>463</v>
      </c>
      <c r="G90" s="125">
        <v>10.01</v>
      </c>
      <c r="H90" s="201">
        <f>LOOKUP(G90,SCORE4!B:B,SCORE4!A:A)</f>
        <v>65</v>
      </c>
      <c r="I90" s="121"/>
      <c r="J90" s="176">
        <f>LOOKUP(I90,SCORE4!E:E,SCORE4!A:A)</f>
        <v>0</v>
      </c>
      <c r="K90" s="126" t="s">
        <v>541</v>
      </c>
      <c r="L90" s="201">
        <f>IF(LEN(KOR!K90)=8,LOOKUP(SCORE3!N$2,SCORE4!C:C,SCORE4!A:A),LOOKUP(KOR!K90,SCORE4!C:C,SCORE4!A:A))</f>
        <v>85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>
        <v>2.87</v>
      </c>
      <c r="R90" s="201">
        <f>LOOKUP(Q90,SCORE4!H:H,SCORE4!G:G)</f>
        <v>40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190</v>
      </c>
    </row>
    <row r="91" spans="2:23" ht="22" customHeight="1" x14ac:dyDescent="0.35">
      <c r="B91" s="120">
        <v>83</v>
      </c>
      <c r="C91" s="263"/>
      <c r="D91" s="263"/>
      <c r="E91" s="263"/>
      <c r="F91" s="263"/>
      <c r="G91" s="125"/>
      <c r="H91" s="201">
        <f>LOOKUP(G91,SCORE4!B:B,SCORE4!A:A)</f>
        <v>0</v>
      </c>
      <c r="I91" s="121"/>
      <c r="J91" s="176">
        <f>LOOKUP(I91,SCORE4!E:E,SCORE4!A:A)</f>
        <v>0</v>
      </c>
      <c r="K91" s="126"/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/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2" customHeight="1" x14ac:dyDescent="0.35">
      <c r="B92" s="120">
        <v>84</v>
      </c>
      <c r="C92" s="263"/>
      <c r="D92" s="263"/>
      <c r="E92" s="263"/>
      <c r="F92" s="263"/>
      <c r="G92" s="125"/>
      <c r="H92" s="201">
        <f>LOOKUP(G92,SCORE4!B:B,SCORE4!A:A)</f>
        <v>0</v>
      </c>
      <c r="I92" s="121"/>
      <c r="J92" s="176">
        <f>LOOKUP(I92,SCORE4!E:E,SCORE4!A:A)</f>
        <v>0</v>
      </c>
      <c r="K92" s="126"/>
      <c r="L92" s="201">
        <f>IF(LEN(KOR!K92)=8,LOOKUP(SCORE3!N$2,SCORE4!C:C,SCORE4!A:A),LOOKUP(KOR!K92,SCORE4!C:C,SCORE4!A:A))</f>
        <v>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/>
      <c r="R92" s="201">
        <f>LOOKUP(Q92,SCORE4!H:H,SCORE4!G:G)</f>
        <v>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0</v>
      </c>
    </row>
    <row r="93" spans="2:23" ht="22" customHeight="1" x14ac:dyDescent="0.35">
      <c r="B93" s="120">
        <v>85</v>
      </c>
      <c r="C93" s="263"/>
      <c r="D93" s="263"/>
      <c r="E93" s="263"/>
      <c r="F93" s="263"/>
      <c r="G93" s="125"/>
      <c r="H93" s="201">
        <f>LOOKUP(G93,SCORE4!B:B,SCORE4!A:A)</f>
        <v>0</v>
      </c>
      <c r="I93" s="121"/>
      <c r="J93" s="176">
        <f>LOOKUP(I93,SCORE4!E:E,SCORE4!A:A)</f>
        <v>0</v>
      </c>
      <c r="K93" s="126"/>
      <c r="L93" s="201">
        <f>IF(LEN(KOR!K93)=8,LOOKUP(SCORE3!N$2,SCORE4!C:C,SCORE4!A:A),LOOKUP(KOR!K93,SCORE4!C:C,SCORE4!A:A))</f>
        <v>0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/>
      <c r="R93" s="201">
        <f>LOOKUP(Q93,SCORE4!H:H,SCORE4!G:G)</f>
        <v>0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0</v>
      </c>
    </row>
    <row r="94" spans="2:23" ht="22" customHeight="1" x14ac:dyDescent="0.35">
      <c r="B94" s="120">
        <v>86</v>
      </c>
      <c r="C94" s="263"/>
      <c r="D94" s="263"/>
      <c r="E94" s="263"/>
      <c r="F94" s="263"/>
      <c r="G94" s="125"/>
      <c r="H94" s="201">
        <f>LOOKUP(G94,SCORE4!B:B,SCORE4!A:A)</f>
        <v>0</v>
      </c>
      <c r="I94" s="121"/>
      <c r="J94" s="176">
        <f>LOOKUP(I94,SCORE4!E:E,SCORE4!A:A)</f>
        <v>0</v>
      </c>
      <c r="K94" s="126"/>
      <c r="L94" s="201">
        <f>IF(LEN(KOR!K94)=8,LOOKUP(SCORE3!N$2,SCORE4!C:C,SCORE4!A:A),LOOKUP(KOR!K94,SCORE4!C:C,SCORE4!A:A))</f>
        <v>0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/>
      <c r="R94" s="201">
        <f>LOOKUP(Q94,SCORE4!H:H,SCORE4!G:G)</f>
        <v>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0</v>
      </c>
    </row>
    <row r="95" spans="2:23" ht="22" customHeight="1" x14ac:dyDescent="0.35">
      <c r="B95" s="120">
        <v>87</v>
      </c>
      <c r="C95" s="263"/>
      <c r="D95" s="263"/>
      <c r="E95" s="263"/>
      <c r="F95" s="263"/>
      <c r="G95" s="125"/>
      <c r="H95" s="201">
        <f>LOOKUP(G95,SCORE4!B:B,SCORE4!A:A)</f>
        <v>0</v>
      </c>
      <c r="I95" s="121"/>
      <c r="J95" s="176">
        <f>LOOKUP(I95,SCORE4!E:E,SCORE4!A:A)</f>
        <v>0</v>
      </c>
      <c r="K95" s="126"/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/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2" customHeight="1" x14ac:dyDescent="0.35">
      <c r="B96" s="120">
        <v>88</v>
      </c>
      <c r="C96" s="263"/>
      <c r="D96" s="263"/>
      <c r="E96" s="263"/>
      <c r="F96" s="263"/>
      <c r="G96" s="125"/>
      <c r="H96" s="201">
        <f>LOOKUP(G96,SCORE4!B:B,SCORE4!A:A)</f>
        <v>0</v>
      </c>
      <c r="I96" s="121"/>
      <c r="J96" s="176">
        <f>LOOKUP(I96,SCORE4!E:E,SCORE4!A:A)</f>
        <v>0</v>
      </c>
      <c r="K96" s="126"/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/>
      <c r="R96" s="201">
        <f>LOOKUP(Q96,SCORE4!H:H,SCORE4!G:G)</f>
        <v>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0</v>
      </c>
    </row>
    <row r="97" spans="2:23" ht="22" customHeight="1" x14ac:dyDescent="0.35">
      <c r="B97" s="120">
        <v>89</v>
      </c>
      <c r="C97" s="268"/>
      <c r="D97" s="268"/>
      <c r="E97" s="268"/>
      <c r="F97" s="268"/>
      <c r="G97" s="125"/>
      <c r="H97" s="201">
        <f>LOOKUP(G97,SCORE4!B:B,SCORE4!A:A)</f>
        <v>0</v>
      </c>
      <c r="I97" s="121"/>
      <c r="J97" s="176">
        <f>LOOKUP(I97,SCORE4!E:E,SCORE4!A:A)</f>
        <v>0</v>
      </c>
      <c r="K97" s="126"/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/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2" customHeight="1" x14ac:dyDescent="0.35">
      <c r="B98" s="120">
        <v>90</v>
      </c>
      <c r="C98" s="268"/>
      <c r="D98" s="268"/>
      <c r="E98" s="268"/>
      <c r="F98" s="268"/>
      <c r="G98" s="125"/>
      <c r="H98" s="201">
        <f>LOOKUP(G98,SCORE4!B:B,SCORE4!A:A)</f>
        <v>0</v>
      </c>
      <c r="I98" s="121"/>
      <c r="J98" s="176">
        <f>LOOKUP(I98,SCORE4!E:E,SCORE4!A:A)</f>
        <v>0</v>
      </c>
      <c r="K98" s="126"/>
      <c r="L98" s="201">
        <f>IF(LEN(KOR!K98)=8,LOOKUP(SCORE3!N$2,SCORE4!C:C,SCORE4!A:A),LOOKUP(KOR!K98,SCORE4!C:C,SCORE4!A:A))</f>
        <v>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/>
      <c r="R98" s="201">
        <f>LOOKUP(Q98,SCORE4!H:H,SCORE4!G:G)</f>
        <v>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0</v>
      </c>
    </row>
    <row r="99" spans="2:23" ht="22" customHeight="1" x14ac:dyDescent="0.35">
      <c r="B99" s="120">
        <v>91</v>
      </c>
      <c r="C99" s="268"/>
      <c r="D99" s="268"/>
      <c r="E99" s="268"/>
      <c r="F99" s="268"/>
      <c r="G99" s="125"/>
      <c r="H99" s="201">
        <f>LOOKUP(G99,SCORE4!B:B,SCORE4!A:A)</f>
        <v>0</v>
      </c>
      <c r="I99" s="121"/>
      <c r="J99" s="176">
        <f>LOOKUP(I99,SCORE4!E:E,SCORE4!A:A)</f>
        <v>0</v>
      </c>
      <c r="K99" s="126"/>
      <c r="L99" s="201">
        <f>IF(LEN(KOR!K99)=8,LOOKUP(SCORE3!N$2,SCORE4!C:C,SCORE4!A:A),LOOKUP(KOR!K99,SCORE4!C:C,SCORE4!A:A))</f>
        <v>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/>
      <c r="R99" s="201">
        <f>LOOKUP(Q99,SCORE4!H:H,SCORE4!G:G)</f>
        <v>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0</v>
      </c>
    </row>
    <row r="100" spans="2:23" ht="22" customHeight="1" x14ac:dyDescent="0.35">
      <c r="B100" s="120">
        <v>92</v>
      </c>
      <c r="C100" s="268"/>
      <c r="D100" s="268"/>
      <c r="E100" s="268"/>
      <c r="F100" s="268"/>
      <c r="G100" s="125"/>
      <c r="H100" s="201">
        <f>LOOKUP(G100,SCORE4!B:B,SCORE4!A:A)</f>
        <v>0</v>
      </c>
      <c r="I100" s="121"/>
      <c r="J100" s="176">
        <f>LOOKUP(I100,SCORE4!E:E,SCORE4!A:A)</f>
        <v>0</v>
      </c>
      <c r="K100" s="126"/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/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2" customHeight="1" x14ac:dyDescent="0.35">
      <c r="B101" s="120">
        <v>93</v>
      </c>
      <c r="C101" s="268"/>
      <c r="D101" s="268"/>
      <c r="E101" s="268"/>
      <c r="F101" s="268"/>
      <c r="G101" s="125"/>
      <c r="H101" s="201">
        <f>LOOKUP(G101,SCORE4!B:B,SCORE4!A:A)</f>
        <v>0</v>
      </c>
      <c r="I101" s="121"/>
      <c r="J101" s="176">
        <f>LOOKUP(I101,SCORE4!E:E,SCORE4!A:A)</f>
        <v>0</v>
      </c>
      <c r="K101" s="126"/>
      <c r="L101" s="201">
        <f>IF(LEN(KOR!K101)=8,LOOKUP(SCORE3!N$2,SCORE4!C:C,SCORE4!A:A),LOOKUP(KOR!K101,SCORE4!C:C,SCORE4!A:A))</f>
        <v>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/>
      <c r="R101" s="201">
        <f>LOOKUP(Q101,SCORE4!H:H,SCORE4!G:G)</f>
        <v>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0</v>
      </c>
    </row>
    <row r="102" spans="2:23" ht="22" customHeight="1" x14ac:dyDescent="0.35">
      <c r="B102" s="120">
        <v>94</v>
      </c>
      <c r="C102" s="268"/>
      <c r="D102" s="268"/>
      <c r="E102" s="268"/>
      <c r="F102" s="268"/>
      <c r="G102" s="125"/>
      <c r="H102" s="201">
        <f>LOOKUP(G102,SCORE4!B:B,SCORE4!A:A)</f>
        <v>0</v>
      </c>
      <c r="I102" s="121"/>
      <c r="J102" s="176">
        <f>LOOKUP(I102,SCORE4!E:E,SCORE4!A:A)</f>
        <v>0</v>
      </c>
      <c r="K102" s="126"/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/>
      <c r="R102" s="201">
        <f>LOOKUP(Q102,SCORE4!H:H,SCORE4!G:G)</f>
        <v>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0</v>
      </c>
    </row>
    <row r="103" spans="2:23" ht="22" customHeight="1" x14ac:dyDescent="0.35">
      <c r="B103" s="120">
        <v>95</v>
      </c>
      <c r="C103" s="268"/>
      <c r="D103" s="268"/>
      <c r="E103" s="268"/>
      <c r="F103" s="268"/>
      <c r="G103" s="125"/>
      <c r="H103" s="201">
        <f>LOOKUP(G103,SCORE4!B:B,SCORE4!A:A)</f>
        <v>0</v>
      </c>
      <c r="I103" s="121"/>
      <c r="J103" s="176">
        <f>LOOKUP(I103,SCORE4!E:E,SCORE4!A:A)</f>
        <v>0</v>
      </c>
      <c r="K103" s="126"/>
      <c r="L103" s="201">
        <f>IF(LEN(KOR!K103)=8,LOOKUP(SCORE3!N$2,SCORE4!C:C,SCORE4!A:A),LOOKUP(KOR!K103,SCORE4!C:C,SCORE4!A:A))</f>
        <v>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/>
      <c r="R103" s="201">
        <f>LOOKUP(Q103,SCORE4!H:H,SCORE4!G:G)</f>
        <v>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0</v>
      </c>
    </row>
    <row r="104" spans="2:23" ht="22" customHeight="1" x14ac:dyDescent="0.35">
      <c r="B104" s="120">
        <v>96</v>
      </c>
      <c r="C104" s="268"/>
      <c r="D104" s="268"/>
      <c r="E104" s="268"/>
      <c r="F104" s="268"/>
      <c r="G104" s="125"/>
      <c r="H104" s="201">
        <f>LOOKUP(G104,SCORE4!B:B,SCORE4!A:A)</f>
        <v>0</v>
      </c>
      <c r="I104" s="121"/>
      <c r="J104" s="176">
        <f>LOOKUP(I104,SCORE4!E:E,SCORE4!A:A)</f>
        <v>0</v>
      </c>
      <c r="K104" s="126"/>
      <c r="L104" s="201">
        <f>IF(LEN(KOR!K104)=8,LOOKUP(SCORE3!N$2,SCORE4!C:C,SCORE4!A:A),LOOKUP(KOR!K104,SCORE4!C:C,SCORE4!A:A))</f>
        <v>0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/>
      <c r="R104" s="201">
        <f>LOOKUP(Q104,SCORE4!H:H,SCORE4!G:G)</f>
        <v>0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0</v>
      </c>
    </row>
    <row r="105" spans="2:23" ht="22" customHeight="1" x14ac:dyDescent="0.35">
      <c r="B105" s="120">
        <v>97</v>
      </c>
      <c r="C105" s="268"/>
      <c r="D105" s="268"/>
      <c r="E105" s="268"/>
      <c r="F105" s="268"/>
      <c r="G105" s="125"/>
      <c r="H105" s="201">
        <f>LOOKUP(G105,SCORE4!B:B,SCORE4!A:A)</f>
        <v>0</v>
      </c>
      <c r="I105" s="121"/>
      <c r="J105" s="176">
        <f>LOOKUP(I105,SCORE4!E:E,SCORE4!A:A)</f>
        <v>0</v>
      </c>
      <c r="K105" s="126"/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/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2" customHeight="1" x14ac:dyDescent="0.3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2" customHeight="1" x14ac:dyDescent="0.3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2" customHeight="1" x14ac:dyDescent="0.3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2" customHeight="1" thickBot="1" x14ac:dyDescent="0.4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3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U6:V6"/>
    <mergeCell ref="W6:W7"/>
    <mergeCell ref="I6:J6"/>
    <mergeCell ref="C6:C7"/>
    <mergeCell ref="D6:D7"/>
    <mergeCell ref="F6:F7"/>
    <mergeCell ref="A3:W3"/>
    <mergeCell ref="A1:W1"/>
    <mergeCell ref="A2:W2"/>
    <mergeCell ref="A4:W4"/>
    <mergeCell ref="A5:W5"/>
    <mergeCell ref="B6:B7"/>
    <mergeCell ref="S6:T6"/>
    <mergeCell ref="G6:H6"/>
    <mergeCell ref="K6:L6"/>
    <mergeCell ref="M6:N6"/>
    <mergeCell ref="O6:P6"/>
    <mergeCell ref="E6:E7"/>
    <mergeCell ref="Q6:R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3963-4609-4BD7-BA0E-4B61E186D81C}">
  <dimension ref="A1:V67"/>
  <sheetViews>
    <sheetView workbookViewId="0">
      <selection activeCell="A70" sqref="A70"/>
    </sheetView>
  </sheetViews>
  <sheetFormatPr defaultRowHeight="14.5" x14ac:dyDescent="0.35"/>
  <cols>
    <col min="2" max="2" width="33.26953125" customWidth="1"/>
    <col min="5" max="5" width="30.81640625" customWidth="1"/>
    <col min="22" max="22" width="15.1796875" customWidth="1"/>
  </cols>
  <sheetData>
    <row r="1" spans="1:22" x14ac:dyDescent="0.3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56</v>
      </c>
      <c r="N1" t="s">
        <v>5</v>
      </c>
      <c r="P1" t="s">
        <v>6</v>
      </c>
      <c r="R1" t="s">
        <v>51</v>
      </c>
      <c r="T1" t="s">
        <v>55</v>
      </c>
      <c r="V1" t="s">
        <v>48</v>
      </c>
    </row>
    <row r="2" spans="1:22" x14ac:dyDescent="0.35">
      <c r="B2" t="s">
        <v>454</v>
      </c>
      <c r="C2">
        <v>2011</v>
      </c>
      <c r="D2">
        <v>410909</v>
      </c>
      <c r="E2" t="s">
        <v>455</v>
      </c>
      <c r="F2">
        <v>8.82</v>
      </c>
      <c r="G2">
        <v>95</v>
      </c>
      <c r="I2">
        <v>0</v>
      </c>
      <c r="J2" t="s">
        <v>544</v>
      </c>
      <c r="K2">
        <v>110</v>
      </c>
      <c r="M2">
        <v>0</v>
      </c>
      <c r="O2">
        <v>0</v>
      </c>
      <c r="P2">
        <v>4.47</v>
      </c>
      <c r="Q2">
        <v>95</v>
      </c>
      <c r="S2">
        <v>0</v>
      </c>
      <c r="U2">
        <v>0</v>
      </c>
      <c r="V2">
        <v>300</v>
      </c>
    </row>
    <row r="3" spans="1:22" x14ac:dyDescent="0.35">
      <c r="B3" t="s">
        <v>467</v>
      </c>
      <c r="C3">
        <v>2011</v>
      </c>
      <c r="D3">
        <v>407010</v>
      </c>
      <c r="E3" t="s">
        <v>463</v>
      </c>
      <c r="F3">
        <v>8.75</v>
      </c>
      <c r="G3">
        <v>100</v>
      </c>
      <c r="I3">
        <v>0</v>
      </c>
      <c r="J3" t="s">
        <v>551</v>
      </c>
      <c r="K3">
        <v>110</v>
      </c>
      <c r="M3">
        <v>0</v>
      </c>
      <c r="O3">
        <v>0</v>
      </c>
      <c r="P3">
        <v>3.85</v>
      </c>
      <c r="Q3">
        <v>75</v>
      </c>
      <c r="S3">
        <v>0</v>
      </c>
      <c r="U3">
        <v>0</v>
      </c>
      <c r="V3">
        <v>285</v>
      </c>
    </row>
    <row r="4" spans="1:22" x14ac:dyDescent="0.35">
      <c r="B4" t="s">
        <v>480</v>
      </c>
      <c r="C4">
        <v>2011</v>
      </c>
      <c r="D4">
        <v>404364</v>
      </c>
      <c r="E4" t="s">
        <v>463</v>
      </c>
      <c r="F4">
        <v>8.2799999999999994</v>
      </c>
      <c r="G4">
        <v>110</v>
      </c>
      <c r="I4">
        <v>0</v>
      </c>
      <c r="J4" t="s">
        <v>562</v>
      </c>
      <c r="K4">
        <v>80</v>
      </c>
      <c r="M4">
        <v>0</v>
      </c>
      <c r="O4">
        <v>0</v>
      </c>
      <c r="P4">
        <v>4.17</v>
      </c>
      <c r="Q4">
        <v>85</v>
      </c>
      <c r="S4">
        <v>0</v>
      </c>
      <c r="U4">
        <v>0</v>
      </c>
      <c r="V4">
        <v>275</v>
      </c>
    </row>
    <row r="5" spans="1:22" x14ac:dyDescent="0.35">
      <c r="B5" t="s">
        <v>449</v>
      </c>
      <c r="C5">
        <v>2011</v>
      </c>
      <c r="D5">
        <v>408646</v>
      </c>
      <c r="E5" t="s">
        <v>450</v>
      </c>
      <c r="F5">
        <v>8.9</v>
      </c>
      <c r="G5">
        <v>95</v>
      </c>
      <c r="I5">
        <v>0</v>
      </c>
      <c r="J5" t="s">
        <v>542</v>
      </c>
      <c r="K5">
        <v>80</v>
      </c>
      <c r="M5">
        <v>0</v>
      </c>
      <c r="O5">
        <v>0</v>
      </c>
      <c r="P5">
        <v>4.28</v>
      </c>
      <c r="Q5">
        <v>90</v>
      </c>
      <c r="S5">
        <v>0</v>
      </c>
      <c r="U5">
        <v>0</v>
      </c>
      <c r="V5">
        <v>265</v>
      </c>
    </row>
    <row r="6" spans="1:22" x14ac:dyDescent="0.35">
      <c r="B6" t="s">
        <v>462</v>
      </c>
      <c r="C6">
        <v>2011</v>
      </c>
      <c r="D6">
        <v>413130</v>
      </c>
      <c r="E6" t="s">
        <v>463</v>
      </c>
      <c r="F6">
        <v>9.57</v>
      </c>
      <c r="G6">
        <v>80</v>
      </c>
      <c r="I6">
        <v>0</v>
      </c>
      <c r="J6" t="s">
        <v>548</v>
      </c>
      <c r="K6">
        <v>110</v>
      </c>
      <c r="M6">
        <v>0</v>
      </c>
      <c r="O6">
        <v>0</v>
      </c>
      <c r="P6">
        <v>3.82</v>
      </c>
      <c r="Q6">
        <v>75</v>
      </c>
      <c r="S6">
        <v>0</v>
      </c>
      <c r="U6">
        <v>0</v>
      </c>
      <c r="V6">
        <v>265</v>
      </c>
    </row>
    <row r="7" spans="1:22" x14ac:dyDescent="0.35">
      <c r="B7" t="s">
        <v>539</v>
      </c>
      <c r="C7">
        <v>2012</v>
      </c>
      <c r="D7">
        <v>411255</v>
      </c>
      <c r="E7" t="s">
        <v>535</v>
      </c>
      <c r="F7">
        <v>8.73</v>
      </c>
      <c r="G7">
        <v>100</v>
      </c>
      <c r="I7">
        <v>0</v>
      </c>
      <c r="J7" t="s">
        <v>602</v>
      </c>
      <c r="K7">
        <v>75</v>
      </c>
      <c r="M7">
        <v>0</v>
      </c>
      <c r="O7">
        <v>0</v>
      </c>
      <c r="P7">
        <v>4.33</v>
      </c>
      <c r="Q7">
        <v>90</v>
      </c>
      <c r="S7">
        <v>0</v>
      </c>
      <c r="U7">
        <v>0</v>
      </c>
      <c r="V7">
        <v>265</v>
      </c>
    </row>
    <row r="8" spans="1:22" x14ac:dyDescent="0.35">
      <c r="B8" t="s">
        <v>459</v>
      </c>
      <c r="C8">
        <v>2011</v>
      </c>
      <c r="D8">
        <v>406892</v>
      </c>
      <c r="E8" t="s">
        <v>457</v>
      </c>
      <c r="F8">
        <v>9.2100000000000009</v>
      </c>
      <c r="G8">
        <v>85</v>
      </c>
      <c r="I8">
        <v>0</v>
      </c>
      <c r="J8" t="s">
        <v>546</v>
      </c>
      <c r="K8">
        <v>90</v>
      </c>
      <c r="M8">
        <v>0</v>
      </c>
      <c r="O8">
        <v>0</v>
      </c>
      <c r="P8">
        <v>4.18</v>
      </c>
      <c r="Q8">
        <v>85</v>
      </c>
      <c r="S8">
        <v>0</v>
      </c>
      <c r="U8">
        <v>0</v>
      </c>
      <c r="V8">
        <v>260</v>
      </c>
    </row>
    <row r="9" spans="1:22" x14ac:dyDescent="0.35">
      <c r="B9" t="s">
        <v>536</v>
      </c>
      <c r="C9">
        <v>2011</v>
      </c>
      <c r="D9">
        <v>405276</v>
      </c>
      <c r="E9" t="s">
        <v>535</v>
      </c>
      <c r="F9">
        <v>8.8800000000000008</v>
      </c>
      <c r="G9">
        <v>95</v>
      </c>
      <c r="I9">
        <v>0</v>
      </c>
      <c r="J9" t="s">
        <v>599</v>
      </c>
      <c r="K9">
        <v>55</v>
      </c>
      <c r="M9">
        <v>0</v>
      </c>
      <c r="O9">
        <v>0</v>
      </c>
      <c r="P9">
        <v>9.93</v>
      </c>
      <c r="Q9">
        <v>110</v>
      </c>
      <c r="S9">
        <v>0</v>
      </c>
      <c r="U9">
        <v>0</v>
      </c>
      <c r="V9">
        <v>260</v>
      </c>
    </row>
    <row r="10" spans="1:22" x14ac:dyDescent="0.35">
      <c r="B10" t="s">
        <v>476</v>
      </c>
      <c r="C10">
        <v>2011</v>
      </c>
      <c r="D10">
        <v>407237</v>
      </c>
      <c r="E10" t="s">
        <v>463</v>
      </c>
      <c r="F10">
        <v>9.43</v>
      </c>
      <c r="G10">
        <v>80</v>
      </c>
      <c r="I10">
        <v>0</v>
      </c>
      <c r="J10" t="s">
        <v>559</v>
      </c>
      <c r="K10">
        <v>85</v>
      </c>
      <c r="M10">
        <v>0</v>
      </c>
      <c r="O10">
        <v>0</v>
      </c>
      <c r="P10">
        <v>4.28</v>
      </c>
      <c r="Q10">
        <v>90</v>
      </c>
      <c r="S10">
        <v>0</v>
      </c>
      <c r="U10">
        <v>0</v>
      </c>
      <c r="V10">
        <v>255</v>
      </c>
    </row>
    <row r="11" spans="1:22" x14ac:dyDescent="0.35">
      <c r="B11" t="s">
        <v>520</v>
      </c>
      <c r="C11">
        <v>2011</v>
      </c>
      <c r="D11">
        <v>407932</v>
      </c>
      <c r="E11" t="s">
        <v>510</v>
      </c>
      <c r="F11">
        <v>8.6999999999999993</v>
      </c>
      <c r="G11">
        <v>100</v>
      </c>
      <c r="I11">
        <v>0</v>
      </c>
      <c r="J11" t="s">
        <v>590</v>
      </c>
      <c r="K11">
        <v>90</v>
      </c>
      <c r="M11">
        <v>0</v>
      </c>
      <c r="O11">
        <v>0</v>
      </c>
      <c r="P11">
        <v>3.62</v>
      </c>
      <c r="Q11">
        <v>65</v>
      </c>
      <c r="S11">
        <v>0</v>
      </c>
      <c r="U11">
        <v>0</v>
      </c>
      <c r="V11">
        <v>255</v>
      </c>
    </row>
    <row r="12" spans="1:22" x14ac:dyDescent="0.35">
      <c r="B12" t="s">
        <v>487</v>
      </c>
      <c r="C12">
        <v>2012</v>
      </c>
      <c r="D12" t="s">
        <v>453</v>
      </c>
      <c r="E12" t="s">
        <v>463</v>
      </c>
      <c r="F12">
        <v>9.35</v>
      </c>
      <c r="G12">
        <v>85</v>
      </c>
      <c r="I12">
        <v>0</v>
      </c>
      <c r="J12" t="s">
        <v>567</v>
      </c>
      <c r="K12">
        <v>85</v>
      </c>
      <c r="M12">
        <v>0</v>
      </c>
      <c r="O12">
        <v>0</v>
      </c>
      <c r="P12">
        <v>3.96</v>
      </c>
      <c r="Q12">
        <v>80</v>
      </c>
      <c r="S12">
        <v>0</v>
      </c>
      <c r="U12">
        <v>0</v>
      </c>
      <c r="V12">
        <v>250</v>
      </c>
    </row>
    <row r="13" spans="1:22" x14ac:dyDescent="0.35">
      <c r="B13" t="s">
        <v>460</v>
      </c>
      <c r="C13">
        <v>2011</v>
      </c>
      <c r="D13" t="s">
        <v>453</v>
      </c>
      <c r="E13" t="s">
        <v>457</v>
      </c>
      <c r="F13">
        <v>9.26</v>
      </c>
      <c r="G13">
        <v>85</v>
      </c>
      <c r="I13">
        <v>0</v>
      </c>
      <c r="J13" t="s">
        <v>547</v>
      </c>
      <c r="K13">
        <v>75</v>
      </c>
      <c r="M13">
        <v>0</v>
      </c>
      <c r="O13">
        <v>0</v>
      </c>
      <c r="P13">
        <v>4.22</v>
      </c>
      <c r="Q13">
        <v>85</v>
      </c>
      <c r="S13">
        <v>0</v>
      </c>
      <c r="U13">
        <v>0</v>
      </c>
      <c r="V13">
        <v>245</v>
      </c>
    </row>
    <row r="14" spans="1:22" x14ac:dyDescent="0.35">
      <c r="B14" t="s">
        <v>516</v>
      </c>
      <c r="C14">
        <v>2011</v>
      </c>
      <c r="D14">
        <v>408391</v>
      </c>
      <c r="E14" t="s">
        <v>510</v>
      </c>
      <c r="F14">
        <v>9.36</v>
      </c>
      <c r="G14">
        <v>85</v>
      </c>
      <c r="I14">
        <v>0</v>
      </c>
      <c r="J14" t="s">
        <v>588</v>
      </c>
      <c r="K14">
        <v>70</v>
      </c>
      <c r="M14">
        <v>0</v>
      </c>
      <c r="O14">
        <v>0</v>
      </c>
      <c r="P14">
        <v>4.04</v>
      </c>
      <c r="Q14">
        <v>80</v>
      </c>
      <c r="S14">
        <v>0</v>
      </c>
      <c r="U14">
        <v>0</v>
      </c>
      <c r="V14">
        <v>235</v>
      </c>
    </row>
    <row r="15" spans="1:22" x14ac:dyDescent="0.35">
      <c r="B15" t="s">
        <v>465</v>
      </c>
      <c r="C15">
        <v>2011</v>
      </c>
      <c r="D15">
        <v>407233</v>
      </c>
      <c r="E15" t="s">
        <v>463</v>
      </c>
      <c r="F15">
        <v>9.6</v>
      </c>
      <c r="G15">
        <v>75</v>
      </c>
      <c r="I15">
        <v>0</v>
      </c>
      <c r="J15" t="s">
        <v>549</v>
      </c>
      <c r="K15">
        <v>80</v>
      </c>
      <c r="M15">
        <v>0</v>
      </c>
      <c r="O15">
        <v>0</v>
      </c>
      <c r="P15">
        <v>3.84</v>
      </c>
      <c r="Q15">
        <v>75</v>
      </c>
      <c r="S15">
        <v>0</v>
      </c>
      <c r="U15">
        <v>0</v>
      </c>
      <c r="V15">
        <v>230</v>
      </c>
    </row>
    <row r="16" spans="1:22" x14ac:dyDescent="0.35">
      <c r="B16" t="s">
        <v>473</v>
      </c>
      <c r="C16">
        <v>2011</v>
      </c>
      <c r="D16">
        <v>407241</v>
      </c>
      <c r="E16" t="s">
        <v>463</v>
      </c>
      <c r="F16">
        <v>9.4700000000000006</v>
      </c>
      <c r="G16">
        <v>80</v>
      </c>
      <c r="I16">
        <v>0</v>
      </c>
      <c r="J16" t="s">
        <v>557</v>
      </c>
      <c r="K16">
        <v>90</v>
      </c>
      <c r="M16">
        <v>0</v>
      </c>
      <c r="O16">
        <v>0</v>
      </c>
      <c r="P16">
        <v>3.46</v>
      </c>
      <c r="Q16">
        <v>60</v>
      </c>
      <c r="S16">
        <v>0</v>
      </c>
      <c r="U16">
        <v>0</v>
      </c>
      <c r="V16">
        <v>230</v>
      </c>
    </row>
    <row r="17" spans="2:22" x14ac:dyDescent="0.35">
      <c r="B17" t="s">
        <v>468</v>
      </c>
      <c r="C17">
        <v>2011</v>
      </c>
      <c r="D17">
        <v>407014</v>
      </c>
      <c r="E17" t="s">
        <v>463</v>
      </c>
      <c r="F17">
        <v>10.050000000000001</v>
      </c>
      <c r="G17">
        <v>65</v>
      </c>
      <c r="I17">
        <v>0</v>
      </c>
      <c r="J17" t="s">
        <v>552</v>
      </c>
      <c r="K17">
        <v>95</v>
      </c>
      <c r="M17">
        <v>0</v>
      </c>
      <c r="O17">
        <v>0</v>
      </c>
      <c r="P17">
        <v>3.62</v>
      </c>
      <c r="Q17">
        <v>65</v>
      </c>
      <c r="S17">
        <v>0</v>
      </c>
      <c r="U17">
        <v>0</v>
      </c>
      <c r="V17">
        <v>225</v>
      </c>
    </row>
    <row r="18" spans="2:22" x14ac:dyDescent="0.35">
      <c r="B18" t="s">
        <v>472</v>
      </c>
      <c r="C18">
        <v>2011</v>
      </c>
      <c r="D18">
        <v>407001</v>
      </c>
      <c r="E18" t="s">
        <v>463</v>
      </c>
      <c r="F18">
        <v>9.8000000000000007</v>
      </c>
      <c r="G18">
        <v>70</v>
      </c>
      <c r="I18">
        <v>0</v>
      </c>
      <c r="J18" t="s">
        <v>556</v>
      </c>
      <c r="K18">
        <v>80</v>
      </c>
      <c r="M18">
        <v>0</v>
      </c>
      <c r="O18">
        <v>0</v>
      </c>
      <c r="P18">
        <v>3.85</v>
      </c>
      <c r="Q18">
        <v>75</v>
      </c>
      <c r="S18">
        <v>0</v>
      </c>
      <c r="U18">
        <v>0</v>
      </c>
      <c r="V18">
        <v>225</v>
      </c>
    </row>
    <row r="19" spans="2:22" x14ac:dyDescent="0.35">
      <c r="B19" t="s">
        <v>466</v>
      </c>
      <c r="C19">
        <v>2011</v>
      </c>
      <c r="D19">
        <v>407231</v>
      </c>
      <c r="E19" t="s">
        <v>463</v>
      </c>
      <c r="F19">
        <v>9.25</v>
      </c>
      <c r="G19">
        <v>85</v>
      </c>
      <c r="I19">
        <v>0</v>
      </c>
      <c r="J19" t="s">
        <v>550</v>
      </c>
      <c r="K19">
        <v>70</v>
      </c>
      <c r="M19">
        <v>0</v>
      </c>
      <c r="O19">
        <v>0</v>
      </c>
      <c r="P19">
        <v>3.62</v>
      </c>
      <c r="Q19">
        <v>65</v>
      </c>
      <c r="S19">
        <v>0</v>
      </c>
      <c r="U19">
        <v>0</v>
      </c>
      <c r="V19">
        <v>220</v>
      </c>
    </row>
    <row r="20" spans="2:22" x14ac:dyDescent="0.35">
      <c r="B20" t="s">
        <v>474</v>
      </c>
      <c r="C20">
        <v>2011</v>
      </c>
      <c r="D20">
        <v>407239</v>
      </c>
      <c r="E20" t="s">
        <v>463</v>
      </c>
      <c r="F20">
        <v>8.93</v>
      </c>
      <c r="G20">
        <v>95</v>
      </c>
      <c r="I20">
        <v>0</v>
      </c>
      <c r="J20" t="s">
        <v>558</v>
      </c>
      <c r="K20">
        <v>45</v>
      </c>
      <c r="M20">
        <v>0</v>
      </c>
      <c r="O20">
        <v>0</v>
      </c>
      <c r="P20">
        <v>3.96</v>
      </c>
      <c r="Q20">
        <v>80</v>
      </c>
      <c r="S20">
        <v>0</v>
      </c>
      <c r="U20">
        <v>0</v>
      </c>
      <c r="V20">
        <v>220</v>
      </c>
    </row>
    <row r="21" spans="2:22" x14ac:dyDescent="0.35">
      <c r="B21" t="s">
        <v>481</v>
      </c>
      <c r="C21">
        <v>2011</v>
      </c>
      <c r="D21">
        <v>404365</v>
      </c>
      <c r="E21" t="s">
        <v>463</v>
      </c>
      <c r="F21">
        <v>9.5299999999999994</v>
      </c>
      <c r="G21">
        <v>80</v>
      </c>
      <c r="I21">
        <v>0</v>
      </c>
      <c r="J21" t="s">
        <v>563</v>
      </c>
      <c r="K21">
        <v>75</v>
      </c>
      <c r="M21">
        <v>0</v>
      </c>
      <c r="O21">
        <v>0</v>
      </c>
      <c r="P21">
        <v>3.64</v>
      </c>
      <c r="Q21">
        <v>65</v>
      </c>
      <c r="S21">
        <v>0</v>
      </c>
      <c r="U21">
        <v>0</v>
      </c>
      <c r="V21">
        <v>220</v>
      </c>
    </row>
    <row r="22" spans="2:22" x14ac:dyDescent="0.35">
      <c r="B22" t="s">
        <v>484</v>
      </c>
      <c r="C22">
        <v>2012</v>
      </c>
      <c r="D22" t="s">
        <v>453</v>
      </c>
      <c r="E22" t="s">
        <v>463</v>
      </c>
      <c r="F22">
        <v>9.57</v>
      </c>
      <c r="G22">
        <v>80</v>
      </c>
      <c r="I22">
        <v>0</v>
      </c>
      <c r="J22" t="s">
        <v>565</v>
      </c>
      <c r="K22">
        <v>65</v>
      </c>
      <c r="M22">
        <v>0</v>
      </c>
      <c r="O22">
        <v>0</v>
      </c>
      <c r="P22">
        <v>3.84</v>
      </c>
      <c r="Q22">
        <v>75</v>
      </c>
      <c r="S22">
        <v>0</v>
      </c>
      <c r="U22">
        <v>0</v>
      </c>
      <c r="V22">
        <v>220</v>
      </c>
    </row>
    <row r="23" spans="2:22" x14ac:dyDescent="0.35">
      <c r="B23" t="s">
        <v>504</v>
      </c>
      <c r="C23">
        <v>2012</v>
      </c>
      <c r="D23">
        <v>412819</v>
      </c>
      <c r="E23" t="s">
        <v>495</v>
      </c>
      <c r="F23">
        <v>9.6</v>
      </c>
      <c r="G23">
        <v>75</v>
      </c>
      <c r="I23">
        <v>0</v>
      </c>
      <c r="J23" t="s">
        <v>581</v>
      </c>
      <c r="K23">
        <v>70</v>
      </c>
      <c r="M23">
        <v>0</v>
      </c>
      <c r="O23">
        <v>0</v>
      </c>
      <c r="P23">
        <v>3.81</v>
      </c>
      <c r="Q23">
        <v>75</v>
      </c>
      <c r="S23">
        <v>0</v>
      </c>
      <c r="U23">
        <v>0</v>
      </c>
      <c r="V23">
        <v>220</v>
      </c>
    </row>
    <row r="24" spans="2:22" x14ac:dyDescent="0.35">
      <c r="B24" t="s">
        <v>511</v>
      </c>
      <c r="C24">
        <v>2011</v>
      </c>
      <c r="D24">
        <v>412905</v>
      </c>
      <c r="E24" t="s">
        <v>510</v>
      </c>
      <c r="F24">
        <v>9.4499999999999993</v>
      </c>
      <c r="G24">
        <v>80</v>
      </c>
      <c r="I24">
        <v>0</v>
      </c>
      <c r="J24" t="s">
        <v>585</v>
      </c>
      <c r="K24">
        <v>80</v>
      </c>
      <c r="M24">
        <v>0</v>
      </c>
      <c r="O24">
        <v>0</v>
      </c>
      <c r="P24">
        <v>3.36</v>
      </c>
      <c r="Q24">
        <v>60</v>
      </c>
      <c r="S24">
        <v>0</v>
      </c>
      <c r="U24">
        <v>0</v>
      </c>
      <c r="V24">
        <v>220</v>
      </c>
    </row>
    <row r="25" spans="2:22" x14ac:dyDescent="0.35">
      <c r="B25" t="s">
        <v>471</v>
      </c>
      <c r="C25">
        <v>2011</v>
      </c>
      <c r="D25">
        <v>407013</v>
      </c>
      <c r="E25" t="s">
        <v>463</v>
      </c>
      <c r="F25">
        <v>10.1</v>
      </c>
      <c r="G25">
        <v>65</v>
      </c>
      <c r="I25">
        <v>0</v>
      </c>
      <c r="J25" t="s">
        <v>555</v>
      </c>
      <c r="K25">
        <v>75</v>
      </c>
      <c r="M25">
        <v>0</v>
      </c>
      <c r="O25">
        <v>0</v>
      </c>
      <c r="P25">
        <v>3.94</v>
      </c>
      <c r="Q25">
        <v>75</v>
      </c>
      <c r="S25">
        <v>0</v>
      </c>
      <c r="U25">
        <v>0</v>
      </c>
      <c r="V25">
        <v>215</v>
      </c>
    </row>
    <row r="26" spans="2:22" x14ac:dyDescent="0.35">
      <c r="B26" t="s">
        <v>496</v>
      </c>
      <c r="C26">
        <v>2011</v>
      </c>
      <c r="D26">
        <v>407727</v>
      </c>
      <c r="E26" t="s">
        <v>495</v>
      </c>
      <c r="F26">
        <v>9.36</v>
      </c>
      <c r="G26">
        <v>85</v>
      </c>
      <c r="I26">
        <v>0</v>
      </c>
      <c r="J26" t="s">
        <v>573</v>
      </c>
      <c r="K26">
        <v>50</v>
      </c>
      <c r="M26">
        <v>0</v>
      </c>
      <c r="O26">
        <v>0</v>
      </c>
      <c r="P26">
        <v>4.07</v>
      </c>
      <c r="Q26">
        <v>80</v>
      </c>
      <c r="S26">
        <v>0</v>
      </c>
      <c r="U26">
        <v>0</v>
      </c>
      <c r="V26">
        <v>215</v>
      </c>
    </row>
    <row r="27" spans="2:22" x14ac:dyDescent="0.35">
      <c r="B27" t="s">
        <v>517</v>
      </c>
      <c r="C27">
        <v>2011</v>
      </c>
      <c r="D27">
        <v>407898</v>
      </c>
      <c r="E27" t="s">
        <v>510</v>
      </c>
      <c r="F27">
        <v>8.98</v>
      </c>
      <c r="G27">
        <v>95</v>
      </c>
      <c r="I27">
        <v>0</v>
      </c>
      <c r="J27" t="s">
        <v>589</v>
      </c>
      <c r="K27">
        <v>75</v>
      </c>
      <c r="M27">
        <v>0</v>
      </c>
      <c r="O27">
        <v>0</v>
      </c>
      <c r="P27">
        <v>2.97</v>
      </c>
      <c r="Q27">
        <v>45</v>
      </c>
      <c r="S27">
        <v>0</v>
      </c>
      <c r="U27">
        <v>0</v>
      </c>
      <c r="V27">
        <v>215</v>
      </c>
    </row>
    <row r="28" spans="2:22" x14ac:dyDescent="0.35">
      <c r="B28" t="s">
        <v>527</v>
      </c>
      <c r="C28">
        <v>2011</v>
      </c>
      <c r="D28">
        <v>407555</v>
      </c>
      <c r="E28" t="s">
        <v>528</v>
      </c>
      <c r="F28">
        <v>9.4499999999999993</v>
      </c>
      <c r="G28">
        <v>80</v>
      </c>
      <c r="I28">
        <v>0</v>
      </c>
      <c r="J28" t="s">
        <v>543</v>
      </c>
      <c r="K28">
        <v>60</v>
      </c>
      <c r="M28">
        <v>0</v>
      </c>
      <c r="O28">
        <v>0</v>
      </c>
      <c r="P28">
        <v>3.94</v>
      </c>
      <c r="Q28">
        <v>75</v>
      </c>
      <c r="S28">
        <v>0</v>
      </c>
      <c r="U28">
        <v>0</v>
      </c>
      <c r="V28">
        <v>215</v>
      </c>
    </row>
    <row r="29" spans="2:22" x14ac:dyDescent="0.35">
      <c r="B29" t="s">
        <v>537</v>
      </c>
      <c r="C29">
        <v>2011</v>
      </c>
      <c r="D29">
        <v>408661</v>
      </c>
      <c r="E29" t="s">
        <v>535</v>
      </c>
      <c r="F29">
        <v>9.18</v>
      </c>
      <c r="G29">
        <v>90</v>
      </c>
      <c r="I29">
        <v>0</v>
      </c>
      <c r="J29" t="s">
        <v>600</v>
      </c>
      <c r="K29">
        <v>40</v>
      </c>
      <c r="M29">
        <v>0</v>
      </c>
      <c r="O29">
        <v>0</v>
      </c>
      <c r="P29">
        <v>4.24</v>
      </c>
      <c r="Q29">
        <v>85</v>
      </c>
      <c r="S29">
        <v>0</v>
      </c>
      <c r="U29">
        <v>0</v>
      </c>
      <c r="V29">
        <v>215</v>
      </c>
    </row>
    <row r="30" spans="2:22" x14ac:dyDescent="0.35">
      <c r="B30" t="s">
        <v>456</v>
      </c>
      <c r="C30">
        <v>2011</v>
      </c>
      <c r="D30">
        <v>406884</v>
      </c>
      <c r="E30" t="s">
        <v>457</v>
      </c>
      <c r="F30">
        <v>10.1</v>
      </c>
      <c r="G30">
        <v>65</v>
      </c>
      <c r="I30">
        <v>0</v>
      </c>
      <c r="J30" t="s">
        <v>545</v>
      </c>
      <c r="K30">
        <v>75</v>
      </c>
      <c r="M30">
        <v>0</v>
      </c>
      <c r="O30">
        <v>0</v>
      </c>
      <c r="P30">
        <v>3.8</v>
      </c>
      <c r="Q30">
        <v>70</v>
      </c>
      <c r="S30">
        <v>0</v>
      </c>
      <c r="U30">
        <v>0</v>
      </c>
      <c r="V30">
        <v>210</v>
      </c>
    </row>
    <row r="31" spans="2:22" x14ac:dyDescent="0.35">
      <c r="B31" t="s">
        <v>494</v>
      </c>
      <c r="C31">
        <v>2011</v>
      </c>
      <c r="D31">
        <v>387799</v>
      </c>
      <c r="E31" t="s">
        <v>495</v>
      </c>
      <c r="F31">
        <v>10.050000000000001</v>
      </c>
      <c r="G31">
        <v>65</v>
      </c>
      <c r="I31">
        <v>0</v>
      </c>
      <c r="J31" t="s">
        <v>572</v>
      </c>
      <c r="K31">
        <v>65</v>
      </c>
      <c r="M31">
        <v>0</v>
      </c>
      <c r="O31">
        <v>0</v>
      </c>
      <c r="P31">
        <v>4.0999999999999996</v>
      </c>
      <c r="Q31">
        <v>80</v>
      </c>
      <c r="S31">
        <v>0</v>
      </c>
      <c r="U31">
        <v>0</v>
      </c>
      <c r="V31">
        <v>210</v>
      </c>
    </row>
    <row r="32" spans="2:22" x14ac:dyDescent="0.35">
      <c r="B32" t="s">
        <v>529</v>
      </c>
      <c r="C32">
        <v>2012</v>
      </c>
      <c r="D32">
        <v>412851</v>
      </c>
      <c r="E32" t="s">
        <v>528</v>
      </c>
      <c r="F32">
        <v>9.9700000000000006</v>
      </c>
      <c r="G32">
        <v>70</v>
      </c>
      <c r="I32">
        <v>0</v>
      </c>
      <c r="J32" t="s">
        <v>595</v>
      </c>
      <c r="K32">
        <v>65</v>
      </c>
      <c r="M32">
        <v>0</v>
      </c>
      <c r="O32">
        <v>0</v>
      </c>
      <c r="P32">
        <v>3.76</v>
      </c>
      <c r="Q32">
        <v>70</v>
      </c>
      <c r="S32">
        <v>0</v>
      </c>
      <c r="U32">
        <v>0</v>
      </c>
      <c r="V32">
        <v>205</v>
      </c>
    </row>
    <row r="33" spans="2:22" x14ac:dyDescent="0.35">
      <c r="B33" t="s">
        <v>534</v>
      </c>
      <c r="C33">
        <v>2011</v>
      </c>
      <c r="D33">
        <v>405277</v>
      </c>
      <c r="E33" t="s">
        <v>535</v>
      </c>
      <c r="F33">
        <v>9.68</v>
      </c>
      <c r="G33">
        <v>75</v>
      </c>
      <c r="I33">
        <v>0</v>
      </c>
      <c r="J33" t="s">
        <v>598</v>
      </c>
      <c r="K33">
        <v>55</v>
      </c>
      <c r="M33">
        <v>0</v>
      </c>
      <c r="O33">
        <v>0</v>
      </c>
      <c r="P33">
        <v>3.9</v>
      </c>
      <c r="Q33">
        <v>75</v>
      </c>
      <c r="S33">
        <v>0</v>
      </c>
      <c r="U33">
        <v>0</v>
      </c>
      <c r="V33">
        <v>205</v>
      </c>
    </row>
    <row r="34" spans="2:22" x14ac:dyDescent="0.35">
      <c r="B34" t="s">
        <v>497</v>
      </c>
      <c r="C34">
        <v>2011</v>
      </c>
      <c r="D34">
        <v>407947</v>
      </c>
      <c r="E34" t="s">
        <v>495</v>
      </c>
      <c r="F34">
        <v>9.65</v>
      </c>
      <c r="G34">
        <v>75</v>
      </c>
      <c r="I34">
        <v>0</v>
      </c>
      <c r="J34" t="s">
        <v>574</v>
      </c>
      <c r="K34">
        <v>55</v>
      </c>
      <c r="M34">
        <v>0</v>
      </c>
      <c r="O34">
        <v>0</v>
      </c>
      <c r="P34">
        <v>3.76</v>
      </c>
      <c r="Q34">
        <v>70</v>
      </c>
      <c r="S34">
        <v>0</v>
      </c>
      <c r="U34">
        <v>0</v>
      </c>
      <c r="V34">
        <v>200</v>
      </c>
    </row>
    <row r="35" spans="2:22" x14ac:dyDescent="0.35">
      <c r="B35" t="s">
        <v>469</v>
      </c>
      <c r="C35">
        <v>2011</v>
      </c>
      <c r="D35">
        <v>409729</v>
      </c>
      <c r="E35" t="s">
        <v>463</v>
      </c>
      <c r="F35">
        <v>10.06</v>
      </c>
      <c r="G35">
        <v>65</v>
      </c>
      <c r="I35">
        <v>0</v>
      </c>
      <c r="J35" t="s">
        <v>553</v>
      </c>
      <c r="K35">
        <v>70</v>
      </c>
      <c r="M35">
        <v>0</v>
      </c>
      <c r="O35">
        <v>0</v>
      </c>
      <c r="P35">
        <v>3.43</v>
      </c>
      <c r="Q35">
        <v>60</v>
      </c>
      <c r="S35">
        <v>0</v>
      </c>
      <c r="U35">
        <v>0</v>
      </c>
      <c r="V35">
        <v>195</v>
      </c>
    </row>
    <row r="36" spans="2:22" x14ac:dyDescent="0.35">
      <c r="B36" t="s">
        <v>486</v>
      </c>
      <c r="C36">
        <v>2012</v>
      </c>
      <c r="D36" t="s">
        <v>453</v>
      </c>
      <c r="E36" t="s">
        <v>463</v>
      </c>
      <c r="F36">
        <v>9.9</v>
      </c>
      <c r="G36">
        <v>70</v>
      </c>
      <c r="I36">
        <v>0</v>
      </c>
      <c r="J36" t="s">
        <v>566</v>
      </c>
      <c r="K36">
        <v>45</v>
      </c>
      <c r="M36">
        <v>0</v>
      </c>
      <c r="O36">
        <v>0</v>
      </c>
      <c r="P36">
        <v>3.98</v>
      </c>
      <c r="Q36">
        <v>80</v>
      </c>
      <c r="S36">
        <v>0</v>
      </c>
      <c r="U36">
        <v>0</v>
      </c>
      <c r="V36">
        <v>195</v>
      </c>
    </row>
    <row r="37" spans="2:22" x14ac:dyDescent="0.35">
      <c r="B37" t="s">
        <v>491</v>
      </c>
      <c r="C37">
        <v>2012</v>
      </c>
      <c r="D37" t="s">
        <v>453</v>
      </c>
      <c r="E37" t="s">
        <v>463</v>
      </c>
      <c r="F37">
        <v>8.89</v>
      </c>
      <c r="G37">
        <v>95</v>
      </c>
      <c r="I37">
        <v>0</v>
      </c>
      <c r="J37" t="s">
        <v>570</v>
      </c>
      <c r="K37">
        <v>10</v>
      </c>
      <c r="M37">
        <v>0</v>
      </c>
      <c r="O37">
        <v>0</v>
      </c>
      <c r="P37">
        <v>4.32</v>
      </c>
      <c r="Q37">
        <v>90</v>
      </c>
      <c r="S37">
        <v>0</v>
      </c>
      <c r="U37">
        <v>0</v>
      </c>
      <c r="V37">
        <v>195</v>
      </c>
    </row>
    <row r="38" spans="2:22" x14ac:dyDescent="0.35">
      <c r="B38" t="s">
        <v>502</v>
      </c>
      <c r="C38">
        <v>2012</v>
      </c>
      <c r="D38">
        <v>412817</v>
      </c>
      <c r="E38" t="s">
        <v>495</v>
      </c>
      <c r="F38">
        <v>9.68</v>
      </c>
      <c r="G38">
        <v>75</v>
      </c>
      <c r="I38">
        <v>0</v>
      </c>
      <c r="J38" t="s">
        <v>579</v>
      </c>
      <c r="K38">
        <v>70</v>
      </c>
      <c r="M38">
        <v>0</v>
      </c>
      <c r="O38">
        <v>0</v>
      </c>
      <c r="P38">
        <v>3.08</v>
      </c>
      <c r="Q38">
        <v>50</v>
      </c>
      <c r="S38">
        <v>0</v>
      </c>
      <c r="U38">
        <v>0</v>
      </c>
      <c r="V38">
        <v>195</v>
      </c>
    </row>
    <row r="39" spans="2:22" x14ac:dyDescent="0.35">
      <c r="B39" t="s">
        <v>512</v>
      </c>
      <c r="C39">
        <v>2011</v>
      </c>
      <c r="D39" t="s">
        <v>453</v>
      </c>
      <c r="E39" t="s">
        <v>510</v>
      </c>
      <c r="F39">
        <v>9.73</v>
      </c>
      <c r="G39">
        <v>75</v>
      </c>
      <c r="I39">
        <v>0</v>
      </c>
      <c r="J39" t="s">
        <v>586</v>
      </c>
      <c r="K39">
        <v>65</v>
      </c>
      <c r="M39">
        <v>0</v>
      </c>
      <c r="O39">
        <v>0</v>
      </c>
      <c r="P39">
        <v>3.24</v>
      </c>
      <c r="Q39">
        <v>55</v>
      </c>
      <c r="S39">
        <v>0</v>
      </c>
      <c r="U39">
        <v>0</v>
      </c>
      <c r="V39">
        <v>195</v>
      </c>
    </row>
    <row r="40" spans="2:22" x14ac:dyDescent="0.35">
      <c r="B40" t="s">
        <v>538</v>
      </c>
      <c r="C40">
        <v>2011</v>
      </c>
      <c r="D40">
        <v>406733</v>
      </c>
      <c r="E40" t="s">
        <v>535</v>
      </c>
      <c r="F40">
        <v>9.48</v>
      </c>
      <c r="G40">
        <v>80</v>
      </c>
      <c r="I40">
        <v>0</v>
      </c>
      <c r="J40" t="s">
        <v>601</v>
      </c>
      <c r="K40">
        <v>55</v>
      </c>
      <c r="M40">
        <v>0</v>
      </c>
      <c r="O40">
        <v>0</v>
      </c>
      <c r="P40">
        <v>3.48</v>
      </c>
      <c r="Q40">
        <v>60</v>
      </c>
      <c r="S40">
        <v>0</v>
      </c>
      <c r="U40">
        <v>0</v>
      </c>
      <c r="V40">
        <v>195</v>
      </c>
    </row>
    <row r="41" spans="2:22" x14ac:dyDescent="0.35">
      <c r="B41" t="s">
        <v>540</v>
      </c>
      <c r="C41">
        <v>2012</v>
      </c>
      <c r="D41">
        <v>411984</v>
      </c>
      <c r="E41" t="s">
        <v>463</v>
      </c>
      <c r="F41">
        <v>10.01</v>
      </c>
      <c r="G41">
        <v>65</v>
      </c>
      <c r="I41">
        <v>0</v>
      </c>
      <c r="J41" t="s">
        <v>541</v>
      </c>
      <c r="K41">
        <v>85</v>
      </c>
      <c r="M41">
        <v>0</v>
      </c>
      <c r="O41">
        <v>0</v>
      </c>
      <c r="P41">
        <v>2.87</v>
      </c>
      <c r="Q41">
        <v>40</v>
      </c>
      <c r="S41">
        <v>0</v>
      </c>
      <c r="U41">
        <v>0</v>
      </c>
      <c r="V41">
        <v>190</v>
      </c>
    </row>
    <row r="42" spans="2:22" x14ac:dyDescent="0.35">
      <c r="B42" t="s">
        <v>470</v>
      </c>
      <c r="C42">
        <v>2011</v>
      </c>
      <c r="D42">
        <v>407012</v>
      </c>
      <c r="E42" t="s">
        <v>463</v>
      </c>
      <c r="F42">
        <v>10.16</v>
      </c>
      <c r="G42">
        <v>65</v>
      </c>
      <c r="I42">
        <v>0</v>
      </c>
      <c r="J42" t="s">
        <v>554</v>
      </c>
      <c r="K42">
        <v>60</v>
      </c>
      <c r="M42">
        <v>0</v>
      </c>
      <c r="O42">
        <v>0</v>
      </c>
      <c r="P42">
        <v>3.23</v>
      </c>
      <c r="Q42">
        <v>55</v>
      </c>
      <c r="S42">
        <v>0</v>
      </c>
      <c r="U42">
        <v>0</v>
      </c>
      <c r="V42">
        <v>180</v>
      </c>
    </row>
    <row r="43" spans="2:22" x14ac:dyDescent="0.35">
      <c r="B43" t="s">
        <v>477</v>
      </c>
      <c r="C43">
        <v>2011</v>
      </c>
      <c r="D43" t="s">
        <v>453</v>
      </c>
      <c r="E43" t="s">
        <v>463</v>
      </c>
      <c r="F43">
        <v>9.52</v>
      </c>
      <c r="G43">
        <v>80</v>
      </c>
      <c r="I43">
        <v>0</v>
      </c>
      <c r="J43" t="s">
        <v>560</v>
      </c>
      <c r="K43">
        <v>50</v>
      </c>
      <c r="M43">
        <v>0</v>
      </c>
      <c r="O43">
        <v>0</v>
      </c>
      <c r="P43">
        <v>3.08</v>
      </c>
      <c r="Q43">
        <v>50</v>
      </c>
      <c r="S43">
        <v>0</v>
      </c>
      <c r="U43">
        <v>0</v>
      </c>
      <c r="V43">
        <v>180</v>
      </c>
    </row>
    <row r="44" spans="2:22" x14ac:dyDescent="0.35">
      <c r="B44" t="s">
        <v>514</v>
      </c>
      <c r="C44">
        <v>2012</v>
      </c>
      <c r="D44">
        <v>411169</v>
      </c>
      <c r="E44" t="s">
        <v>510</v>
      </c>
      <c r="F44">
        <v>10.08</v>
      </c>
      <c r="G44">
        <v>65</v>
      </c>
      <c r="I44">
        <v>0</v>
      </c>
      <c r="J44" t="s">
        <v>587</v>
      </c>
      <c r="K44">
        <v>50</v>
      </c>
      <c r="M44">
        <v>0</v>
      </c>
      <c r="O44">
        <v>0</v>
      </c>
      <c r="P44">
        <v>3.57</v>
      </c>
      <c r="Q44">
        <v>65</v>
      </c>
      <c r="S44">
        <v>0</v>
      </c>
      <c r="U44">
        <v>0</v>
      </c>
      <c r="V44">
        <v>180</v>
      </c>
    </row>
    <row r="45" spans="2:22" x14ac:dyDescent="0.35">
      <c r="B45" t="s">
        <v>482</v>
      </c>
      <c r="C45">
        <v>2011</v>
      </c>
      <c r="D45">
        <v>405230</v>
      </c>
      <c r="E45" t="s">
        <v>463</v>
      </c>
      <c r="F45">
        <v>9.5</v>
      </c>
      <c r="G45">
        <v>80</v>
      </c>
      <c r="I45">
        <v>0</v>
      </c>
      <c r="J45" t="s">
        <v>564</v>
      </c>
      <c r="K45">
        <v>30</v>
      </c>
      <c r="M45">
        <v>0</v>
      </c>
      <c r="O45">
        <v>0</v>
      </c>
      <c r="P45">
        <v>3.62</v>
      </c>
      <c r="Q45">
        <v>65</v>
      </c>
      <c r="S45">
        <v>0</v>
      </c>
      <c r="U45">
        <v>0</v>
      </c>
      <c r="V45">
        <v>175</v>
      </c>
    </row>
    <row r="46" spans="2:22" x14ac:dyDescent="0.35">
      <c r="B46" t="s">
        <v>490</v>
      </c>
      <c r="C46">
        <v>2012</v>
      </c>
      <c r="D46" t="s">
        <v>453</v>
      </c>
      <c r="E46" t="s">
        <v>463</v>
      </c>
      <c r="F46">
        <v>10.25</v>
      </c>
      <c r="G46">
        <v>60</v>
      </c>
      <c r="I46">
        <v>0</v>
      </c>
      <c r="J46" t="s">
        <v>569</v>
      </c>
      <c r="K46">
        <v>65</v>
      </c>
      <c r="M46">
        <v>0</v>
      </c>
      <c r="O46">
        <v>0</v>
      </c>
      <c r="P46">
        <v>3.02</v>
      </c>
      <c r="Q46">
        <v>45</v>
      </c>
      <c r="S46">
        <v>0</v>
      </c>
      <c r="U46">
        <v>0</v>
      </c>
      <c r="V46">
        <v>170</v>
      </c>
    </row>
    <row r="47" spans="2:22" x14ac:dyDescent="0.35">
      <c r="B47" t="s">
        <v>532</v>
      </c>
      <c r="C47">
        <v>2012</v>
      </c>
      <c r="D47">
        <v>411664</v>
      </c>
      <c r="E47" t="s">
        <v>528</v>
      </c>
      <c r="F47">
        <v>9.9499999999999993</v>
      </c>
      <c r="G47">
        <v>70</v>
      </c>
      <c r="I47">
        <v>0</v>
      </c>
      <c r="J47" t="s">
        <v>561</v>
      </c>
      <c r="K47">
        <v>40</v>
      </c>
      <c r="M47">
        <v>0</v>
      </c>
      <c r="O47">
        <v>0</v>
      </c>
      <c r="P47">
        <v>3.48</v>
      </c>
      <c r="Q47">
        <v>60</v>
      </c>
      <c r="S47">
        <v>0</v>
      </c>
      <c r="U47">
        <v>0</v>
      </c>
      <c r="V47">
        <v>170</v>
      </c>
    </row>
    <row r="48" spans="2:22" x14ac:dyDescent="0.35">
      <c r="B48" t="s">
        <v>489</v>
      </c>
      <c r="C48">
        <v>2012</v>
      </c>
      <c r="D48" t="s">
        <v>453</v>
      </c>
      <c r="E48" t="s">
        <v>463</v>
      </c>
      <c r="F48">
        <v>1</v>
      </c>
      <c r="G48">
        <v>110</v>
      </c>
      <c r="I48">
        <v>0</v>
      </c>
      <c r="J48" t="s">
        <v>568</v>
      </c>
      <c r="K48">
        <v>10</v>
      </c>
      <c r="M48">
        <v>0</v>
      </c>
      <c r="O48">
        <v>0</v>
      </c>
      <c r="P48">
        <v>2.95</v>
      </c>
      <c r="Q48">
        <v>45</v>
      </c>
      <c r="S48">
        <v>0</v>
      </c>
      <c r="U48">
        <v>0</v>
      </c>
      <c r="V48">
        <v>165</v>
      </c>
    </row>
    <row r="49" spans="2:22" x14ac:dyDescent="0.35">
      <c r="B49" t="s">
        <v>522</v>
      </c>
      <c r="C49">
        <v>2011</v>
      </c>
      <c r="D49">
        <v>411168</v>
      </c>
      <c r="E49" t="s">
        <v>510</v>
      </c>
      <c r="F49">
        <v>9.52</v>
      </c>
      <c r="G49">
        <v>80</v>
      </c>
      <c r="I49">
        <v>0</v>
      </c>
      <c r="J49" t="s">
        <v>591</v>
      </c>
      <c r="K49">
        <v>45</v>
      </c>
      <c r="M49">
        <v>0</v>
      </c>
      <c r="O49">
        <v>0</v>
      </c>
      <c r="P49">
        <v>2.76</v>
      </c>
      <c r="Q49">
        <v>40</v>
      </c>
      <c r="S49">
        <v>0</v>
      </c>
      <c r="U49">
        <v>0</v>
      </c>
      <c r="V49">
        <v>165</v>
      </c>
    </row>
    <row r="50" spans="2:22" x14ac:dyDescent="0.35">
      <c r="B50" t="s">
        <v>503</v>
      </c>
      <c r="C50">
        <v>2012</v>
      </c>
      <c r="D50">
        <v>412816</v>
      </c>
      <c r="E50" t="s">
        <v>495</v>
      </c>
      <c r="F50">
        <v>10.06</v>
      </c>
      <c r="G50">
        <v>65</v>
      </c>
      <c r="I50">
        <v>0</v>
      </c>
      <c r="J50" t="s">
        <v>580</v>
      </c>
      <c r="K50">
        <v>40</v>
      </c>
      <c r="M50">
        <v>0</v>
      </c>
      <c r="O50">
        <v>0</v>
      </c>
      <c r="P50">
        <v>3.24</v>
      </c>
      <c r="Q50">
        <v>55</v>
      </c>
      <c r="S50">
        <v>0</v>
      </c>
      <c r="U50">
        <v>0</v>
      </c>
      <c r="V50">
        <v>160</v>
      </c>
    </row>
    <row r="51" spans="2:22" x14ac:dyDescent="0.35">
      <c r="B51" t="s">
        <v>498</v>
      </c>
      <c r="C51">
        <v>2011</v>
      </c>
      <c r="D51">
        <v>407720</v>
      </c>
      <c r="E51" t="s">
        <v>495</v>
      </c>
      <c r="F51">
        <v>10.73</v>
      </c>
      <c r="G51">
        <v>50</v>
      </c>
      <c r="I51">
        <v>0</v>
      </c>
      <c r="J51" t="s">
        <v>575</v>
      </c>
      <c r="K51">
        <v>45</v>
      </c>
      <c r="M51">
        <v>0</v>
      </c>
      <c r="O51">
        <v>0</v>
      </c>
      <c r="P51">
        <v>3.41</v>
      </c>
      <c r="Q51">
        <v>60</v>
      </c>
      <c r="S51">
        <v>0</v>
      </c>
      <c r="U51">
        <v>0</v>
      </c>
      <c r="V51">
        <v>155</v>
      </c>
    </row>
    <row r="52" spans="2:22" x14ac:dyDescent="0.35">
      <c r="B52" t="s">
        <v>452</v>
      </c>
      <c r="C52">
        <v>2012</v>
      </c>
      <c r="D52" t="s">
        <v>453</v>
      </c>
      <c r="E52" t="s">
        <v>450</v>
      </c>
      <c r="F52">
        <v>9.74</v>
      </c>
      <c r="G52">
        <v>75</v>
      </c>
      <c r="I52">
        <v>0</v>
      </c>
      <c r="J52">
        <v>0</v>
      </c>
      <c r="K52">
        <v>0</v>
      </c>
      <c r="M52">
        <v>0</v>
      </c>
      <c r="O52">
        <v>0</v>
      </c>
      <c r="P52">
        <v>3.77</v>
      </c>
      <c r="Q52">
        <v>70</v>
      </c>
      <c r="S52">
        <v>0</v>
      </c>
      <c r="U52">
        <v>0</v>
      </c>
      <c r="V52">
        <v>145</v>
      </c>
    </row>
    <row r="53" spans="2:22" x14ac:dyDescent="0.35">
      <c r="B53" t="s">
        <v>499</v>
      </c>
      <c r="C53">
        <v>2011</v>
      </c>
      <c r="D53">
        <v>408306</v>
      </c>
      <c r="E53" t="s">
        <v>495</v>
      </c>
      <c r="F53">
        <v>10.78</v>
      </c>
      <c r="G53">
        <v>50</v>
      </c>
      <c r="I53">
        <v>0</v>
      </c>
      <c r="J53" t="s">
        <v>576</v>
      </c>
      <c r="K53">
        <v>50</v>
      </c>
      <c r="M53">
        <v>0</v>
      </c>
      <c r="O53">
        <v>0</v>
      </c>
      <c r="P53">
        <v>3.05</v>
      </c>
      <c r="Q53">
        <v>45</v>
      </c>
      <c r="S53">
        <v>0</v>
      </c>
      <c r="U53">
        <v>0</v>
      </c>
      <c r="V53">
        <v>145</v>
      </c>
    </row>
    <row r="54" spans="2:22" x14ac:dyDescent="0.35">
      <c r="B54" t="s">
        <v>492</v>
      </c>
      <c r="C54">
        <v>2012</v>
      </c>
      <c r="D54" t="s">
        <v>453</v>
      </c>
      <c r="E54" t="s">
        <v>463</v>
      </c>
      <c r="F54">
        <v>10.15</v>
      </c>
      <c r="G54">
        <v>65</v>
      </c>
      <c r="I54">
        <v>0</v>
      </c>
      <c r="J54" t="s">
        <v>571</v>
      </c>
      <c r="K54">
        <v>20</v>
      </c>
      <c r="M54">
        <v>0</v>
      </c>
      <c r="O54">
        <v>0</v>
      </c>
      <c r="P54">
        <v>3.24</v>
      </c>
      <c r="Q54">
        <v>55</v>
      </c>
      <c r="S54">
        <v>0</v>
      </c>
      <c r="U54">
        <v>0</v>
      </c>
      <c r="V54">
        <v>140</v>
      </c>
    </row>
    <row r="55" spans="2:22" x14ac:dyDescent="0.35">
      <c r="B55" t="s">
        <v>505</v>
      </c>
      <c r="C55">
        <v>2012</v>
      </c>
      <c r="D55">
        <v>387791</v>
      </c>
      <c r="E55" t="s">
        <v>495</v>
      </c>
      <c r="F55">
        <v>10.66</v>
      </c>
      <c r="G55">
        <v>50</v>
      </c>
      <c r="I55">
        <v>0</v>
      </c>
      <c r="J55" t="s">
        <v>582</v>
      </c>
      <c r="K55">
        <v>45</v>
      </c>
      <c r="M55">
        <v>0</v>
      </c>
      <c r="O55">
        <v>0</v>
      </c>
      <c r="P55">
        <v>3.04</v>
      </c>
      <c r="Q55">
        <v>45</v>
      </c>
      <c r="S55">
        <v>0</v>
      </c>
      <c r="U55">
        <v>0</v>
      </c>
      <c r="V55">
        <v>140</v>
      </c>
    </row>
    <row r="56" spans="2:22" x14ac:dyDescent="0.35">
      <c r="B56" t="s">
        <v>526</v>
      </c>
      <c r="C56">
        <v>2012</v>
      </c>
      <c r="D56">
        <v>411303</v>
      </c>
      <c r="E56" t="s">
        <v>524</v>
      </c>
      <c r="F56">
        <v>9.84</v>
      </c>
      <c r="G56">
        <v>70</v>
      </c>
      <c r="I56">
        <v>0</v>
      </c>
      <c r="J56" t="s">
        <v>594</v>
      </c>
      <c r="K56">
        <v>10</v>
      </c>
      <c r="M56">
        <v>0</v>
      </c>
      <c r="O56">
        <v>0</v>
      </c>
      <c r="P56">
        <v>3.39</v>
      </c>
      <c r="Q56">
        <v>60</v>
      </c>
      <c r="S56">
        <v>0</v>
      </c>
      <c r="U56">
        <v>0</v>
      </c>
      <c r="V56">
        <v>140</v>
      </c>
    </row>
    <row r="57" spans="2:22" x14ac:dyDescent="0.35">
      <c r="B57" t="s">
        <v>500</v>
      </c>
      <c r="C57">
        <v>2011</v>
      </c>
      <c r="D57">
        <v>412818</v>
      </c>
      <c r="E57" t="s">
        <v>495</v>
      </c>
      <c r="F57">
        <v>11.19</v>
      </c>
      <c r="G57">
        <v>40</v>
      </c>
      <c r="I57">
        <v>0</v>
      </c>
      <c r="J57" t="s">
        <v>577</v>
      </c>
      <c r="K57">
        <v>35</v>
      </c>
      <c r="M57">
        <v>0</v>
      </c>
      <c r="O57">
        <v>0</v>
      </c>
      <c r="P57">
        <v>3.08</v>
      </c>
      <c r="Q57">
        <v>50</v>
      </c>
      <c r="S57">
        <v>0</v>
      </c>
      <c r="U57">
        <v>0</v>
      </c>
      <c r="V57">
        <v>125</v>
      </c>
    </row>
    <row r="58" spans="2:22" x14ac:dyDescent="0.35">
      <c r="B58" t="s">
        <v>530</v>
      </c>
      <c r="C58">
        <v>2012</v>
      </c>
      <c r="D58">
        <v>412853</v>
      </c>
      <c r="E58" t="s">
        <v>528</v>
      </c>
      <c r="F58">
        <v>9.8699999999999992</v>
      </c>
      <c r="G58">
        <v>70</v>
      </c>
      <c r="I58">
        <v>0</v>
      </c>
      <c r="J58" t="s">
        <v>596</v>
      </c>
      <c r="K58">
        <v>10</v>
      </c>
      <c r="M58">
        <v>0</v>
      </c>
      <c r="O58">
        <v>0</v>
      </c>
      <c r="P58">
        <v>2.93</v>
      </c>
      <c r="Q58">
        <v>45</v>
      </c>
      <c r="S58">
        <v>0</v>
      </c>
      <c r="U58">
        <v>0</v>
      </c>
      <c r="V58">
        <v>125</v>
      </c>
    </row>
    <row r="59" spans="2:22" x14ac:dyDescent="0.35">
      <c r="B59" t="s">
        <v>533</v>
      </c>
      <c r="C59">
        <v>2012</v>
      </c>
      <c r="D59">
        <v>411673</v>
      </c>
      <c r="E59" t="s">
        <v>528</v>
      </c>
      <c r="F59">
        <v>10.62</v>
      </c>
      <c r="G59">
        <v>50</v>
      </c>
      <c r="I59">
        <v>0</v>
      </c>
      <c r="J59" t="s">
        <v>597</v>
      </c>
      <c r="K59">
        <v>25</v>
      </c>
      <c r="M59">
        <v>0</v>
      </c>
      <c r="O59">
        <v>0</v>
      </c>
      <c r="P59">
        <v>3</v>
      </c>
      <c r="Q59">
        <v>45</v>
      </c>
      <c r="S59">
        <v>0</v>
      </c>
      <c r="U59">
        <v>0</v>
      </c>
      <c r="V59">
        <v>120</v>
      </c>
    </row>
    <row r="60" spans="2:22" x14ac:dyDescent="0.35">
      <c r="B60" t="s">
        <v>451</v>
      </c>
      <c r="C60">
        <v>2011</v>
      </c>
      <c r="D60">
        <v>406565</v>
      </c>
      <c r="E60" t="s">
        <v>450</v>
      </c>
      <c r="F60">
        <v>10.11</v>
      </c>
      <c r="G60">
        <v>65</v>
      </c>
      <c r="I60">
        <v>0</v>
      </c>
      <c r="J60">
        <v>0</v>
      </c>
      <c r="K60">
        <v>0</v>
      </c>
      <c r="M60">
        <v>0</v>
      </c>
      <c r="O60">
        <v>0</v>
      </c>
      <c r="P60">
        <v>3.12</v>
      </c>
      <c r="Q60">
        <v>50</v>
      </c>
      <c r="S60">
        <v>0</v>
      </c>
      <c r="U60">
        <v>0</v>
      </c>
      <c r="V60">
        <v>115</v>
      </c>
    </row>
    <row r="61" spans="2:22" x14ac:dyDescent="0.35">
      <c r="B61" t="s">
        <v>506</v>
      </c>
      <c r="C61">
        <v>2012</v>
      </c>
      <c r="D61">
        <v>413011</v>
      </c>
      <c r="E61" t="s">
        <v>495</v>
      </c>
      <c r="F61">
        <v>10.09</v>
      </c>
      <c r="G61">
        <v>65</v>
      </c>
      <c r="I61">
        <v>0</v>
      </c>
      <c r="J61" t="s">
        <v>583</v>
      </c>
      <c r="K61">
        <v>10</v>
      </c>
      <c r="M61">
        <v>0</v>
      </c>
      <c r="O61">
        <v>0</v>
      </c>
      <c r="P61">
        <v>2.82</v>
      </c>
      <c r="Q61">
        <v>40</v>
      </c>
      <c r="S61">
        <v>0</v>
      </c>
      <c r="U61">
        <v>0</v>
      </c>
      <c r="V61">
        <v>115</v>
      </c>
    </row>
    <row r="62" spans="2:22" x14ac:dyDescent="0.35">
      <c r="B62" t="s">
        <v>509</v>
      </c>
      <c r="C62">
        <v>2012</v>
      </c>
      <c r="D62">
        <v>412906</v>
      </c>
      <c r="E62" t="s">
        <v>510</v>
      </c>
      <c r="F62">
        <v>10.8</v>
      </c>
      <c r="G62">
        <v>45</v>
      </c>
      <c r="I62">
        <v>0</v>
      </c>
      <c r="J62" t="s">
        <v>584</v>
      </c>
      <c r="K62">
        <v>50</v>
      </c>
      <c r="M62">
        <v>0</v>
      </c>
      <c r="O62">
        <v>0</v>
      </c>
      <c r="P62">
        <v>2.2999999999999998</v>
      </c>
      <c r="Q62">
        <v>20</v>
      </c>
      <c r="S62">
        <v>0</v>
      </c>
      <c r="U62">
        <v>0</v>
      </c>
      <c r="V62">
        <v>115</v>
      </c>
    </row>
    <row r="63" spans="2:22" x14ac:dyDescent="0.35">
      <c r="B63" t="s">
        <v>515</v>
      </c>
      <c r="C63">
        <v>2012</v>
      </c>
      <c r="D63">
        <v>411167</v>
      </c>
      <c r="E63" t="s">
        <v>510</v>
      </c>
      <c r="F63">
        <v>9.81</v>
      </c>
      <c r="G63">
        <v>70</v>
      </c>
      <c r="I63">
        <v>0</v>
      </c>
      <c r="J63">
        <v>0</v>
      </c>
      <c r="K63">
        <v>0</v>
      </c>
      <c r="M63">
        <v>0</v>
      </c>
      <c r="O63">
        <v>0</v>
      </c>
      <c r="P63">
        <v>2.93</v>
      </c>
      <c r="Q63">
        <v>45</v>
      </c>
      <c r="S63">
        <v>0</v>
      </c>
      <c r="U63">
        <v>0</v>
      </c>
      <c r="V63">
        <v>115</v>
      </c>
    </row>
    <row r="64" spans="2:22" x14ac:dyDescent="0.35">
      <c r="B64" t="s">
        <v>478</v>
      </c>
      <c r="C64">
        <v>2012</v>
      </c>
      <c r="D64">
        <v>410914</v>
      </c>
      <c r="E64" t="s">
        <v>463</v>
      </c>
      <c r="F64">
        <v>10.61</v>
      </c>
      <c r="G64">
        <v>50</v>
      </c>
      <c r="I64">
        <v>0</v>
      </c>
      <c r="J64" t="s">
        <v>561</v>
      </c>
      <c r="K64">
        <v>40</v>
      </c>
      <c r="M64">
        <v>0</v>
      </c>
      <c r="O64">
        <v>0</v>
      </c>
      <c r="P64">
        <v>2.27</v>
      </c>
      <c r="Q64">
        <v>20</v>
      </c>
      <c r="S64">
        <v>0</v>
      </c>
      <c r="U64">
        <v>0</v>
      </c>
      <c r="V64">
        <v>110</v>
      </c>
    </row>
    <row r="65" spans="2:22" x14ac:dyDescent="0.35">
      <c r="B65" t="s">
        <v>523</v>
      </c>
      <c r="C65">
        <v>2012</v>
      </c>
      <c r="D65">
        <v>411949</v>
      </c>
      <c r="E65" t="s">
        <v>524</v>
      </c>
      <c r="F65">
        <v>11.12</v>
      </c>
      <c r="G65">
        <v>40</v>
      </c>
      <c r="I65">
        <v>0</v>
      </c>
      <c r="J65" t="s">
        <v>592</v>
      </c>
      <c r="K65">
        <v>10</v>
      </c>
      <c r="M65">
        <v>0</v>
      </c>
      <c r="O65">
        <v>0</v>
      </c>
      <c r="P65">
        <v>3.05</v>
      </c>
      <c r="Q65">
        <v>45</v>
      </c>
      <c r="S65">
        <v>0</v>
      </c>
      <c r="U65">
        <v>0</v>
      </c>
      <c r="V65">
        <v>95</v>
      </c>
    </row>
    <row r="66" spans="2:22" x14ac:dyDescent="0.35">
      <c r="B66" t="s">
        <v>525</v>
      </c>
      <c r="C66">
        <v>2012</v>
      </c>
      <c r="D66">
        <v>411301</v>
      </c>
      <c r="E66" t="s">
        <v>524</v>
      </c>
      <c r="F66">
        <v>11.9</v>
      </c>
      <c r="G66">
        <v>20</v>
      </c>
      <c r="I66">
        <v>0</v>
      </c>
      <c r="J66" t="s">
        <v>593</v>
      </c>
      <c r="K66">
        <v>10</v>
      </c>
      <c r="M66">
        <v>0</v>
      </c>
      <c r="O66">
        <v>0</v>
      </c>
      <c r="P66">
        <v>2.61</v>
      </c>
      <c r="Q66">
        <v>35</v>
      </c>
      <c r="S66">
        <v>0</v>
      </c>
      <c r="U66">
        <v>0</v>
      </c>
      <c r="V66">
        <v>65</v>
      </c>
    </row>
    <row r="67" spans="2:22" x14ac:dyDescent="0.35">
      <c r="B67" t="s">
        <v>501</v>
      </c>
      <c r="C67">
        <v>2012</v>
      </c>
      <c r="D67">
        <v>413012</v>
      </c>
      <c r="E67" t="s">
        <v>495</v>
      </c>
      <c r="F67">
        <v>12</v>
      </c>
      <c r="G67">
        <v>15</v>
      </c>
      <c r="I67">
        <v>0</v>
      </c>
      <c r="J67" t="s">
        <v>578</v>
      </c>
      <c r="K67">
        <v>10</v>
      </c>
      <c r="M67">
        <v>0</v>
      </c>
      <c r="O67">
        <v>0</v>
      </c>
      <c r="P67">
        <v>2.67</v>
      </c>
      <c r="Q67">
        <v>35</v>
      </c>
      <c r="S67">
        <v>0</v>
      </c>
      <c r="U67">
        <v>0</v>
      </c>
      <c r="V67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" x14ac:dyDescent="0.3"/>
  <cols>
    <col min="1" max="1" width="7.54296875" style="90" customWidth="1"/>
    <col min="2" max="2" width="13.7265625" style="91" customWidth="1"/>
    <col min="3" max="3" width="11" style="91" customWidth="1"/>
    <col min="4" max="5" width="17.1796875" style="1" customWidth="1"/>
    <col min="6" max="6" width="14.1796875" style="1" customWidth="1"/>
    <col min="7" max="7" width="12.54296875" style="1" customWidth="1"/>
    <col min="8" max="8" width="8.7265625" style="1" bestFit="1" customWidth="1"/>
    <col min="9" max="9" width="13.1796875" style="1" bestFit="1" customWidth="1"/>
    <col min="10" max="10" width="15.26953125" style="1" bestFit="1" customWidth="1"/>
    <col min="11" max="11" width="22.453125" style="1" bestFit="1" customWidth="1"/>
    <col min="12" max="254" width="9.1796875" style="1"/>
    <col min="255" max="255" width="7.54296875" style="1" customWidth="1"/>
    <col min="256" max="256" width="13.7265625" style="1" customWidth="1"/>
    <col min="257" max="257" width="11" style="1" customWidth="1"/>
    <col min="258" max="258" width="18.26953125" style="1" customWidth="1"/>
    <col min="259" max="259" width="17.1796875" style="1" customWidth="1"/>
    <col min="260" max="260" width="14.1796875" style="1" customWidth="1"/>
    <col min="261" max="261" width="12.54296875" style="1" customWidth="1"/>
    <col min="262" max="262" width="12" style="1" customWidth="1"/>
    <col min="263" max="263" width="13" style="1" customWidth="1"/>
    <col min="264" max="264" width="15.81640625" style="1" customWidth="1"/>
    <col min="265" max="265" width="15.453125" style="1" customWidth="1"/>
    <col min="266" max="267" width="13.81640625" style="1" bestFit="1" customWidth="1"/>
    <col min="268" max="510" width="9.1796875" style="1"/>
    <col min="511" max="511" width="7.54296875" style="1" customWidth="1"/>
    <col min="512" max="512" width="13.7265625" style="1" customWidth="1"/>
    <col min="513" max="513" width="11" style="1" customWidth="1"/>
    <col min="514" max="514" width="18.26953125" style="1" customWidth="1"/>
    <col min="515" max="515" width="17.1796875" style="1" customWidth="1"/>
    <col min="516" max="516" width="14.1796875" style="1" customWidth="1"/>
    <col min="517" max="517" width="12.54296875" style="1" customWidth="1"/>
    <col min="518" max="518" width="12" style="1" customWidth="1"/>
    <col min="519" max="519" width="13" style="1" customWidth="1"/>
    <col min="520" max="520" width="15.81640625" style="1" customWidth="1"/>
    <col min="521" max="521" width="15.453125" style="1" customWidth="1"/>
    <col min="522" max="523" width="13.81640625" style="1" bestFit="1" customWidth="1"/>
    <col min="524" max="766" width="9.1796875" style="1"/>
    <col min="767" max="767" width="7.54296875" style="1" customWidth="1"/>
    <col min="768" max="768" width="13.7265625" style="1" customWidth="1"/>
    <col min="769" max="769" width="11" style="1" customWidth="1"/>
    <col min="770" max="770" width="18.26953125" style="1" customWidth="1"/>
    <col min="771" max="771" width="17.1796875" style="1" customWidth="1"/>
    <col min="772" max="772" width="14.1796875" style="1" customWidth="1"/>
    <col min="773" max="773" width="12.54296875" style="1" customWidth="1"/>
    <col min="774" max="774" width="12" style="1" customWidth="1"/>
    <col min="775" max="775" width="13" style="1" customWidth="1"/>
    <col min="776" max="776" width="15.81640625" style="1" customWidth="1"/>
    <col min="777" max="777" width="15.453125" style="1" customWidth="1"/>
    <col min="778" max="779" width="13.81640625" style="1" bestFit="1" customWidth="1"/>
    <col min="780" max="1022" width="9.1796875" style="1"/>
    <col min="1023" max="1023" width="7.54296875" style="1" customWidth="1"/>
    <col min="1024" max="1024" width="13.7265625" style="1" customWidth="1"/>
    <col min="1025" max="1025" width="11" style="1" customWidth="1"/>
    <col min="1026" max="1026" width="18.26953125" style="1" customWidth="1"/>
    <col min="1027" max="1027" width="17.1796875" style="1" customWidth="1"/>
    <col min="1028" max="1028" width="14.1796875" style="1" customWidth="1"/>
    <col min="1029" max="1029" width="12.54296875" style="1" customWidth="1"/>
    <col min="1030" max="1030" width="12" style="1" customWidth="1"/>
    <col min="1031" max="1031" width="13" style="1" customWidth="1"/>
    <col min="1032" max="1032" width="15.81640625" style="1" customWidth="1"/>
    <col min="1033" max="1033" width="15.453125" style="1" customWidth="1"/>
    <col min="1034" max="1035" width="13.81640625" style="1" bestFit="1" customWidth="1"/>
    <col min="1036" max="1278" width="9.1796875" style="1"/>
    <col min="1279" max="1279" width="7.54296875" style="1" customWidth="1"/>
    <col min="1280" max="1280" width="13.7265625" style="1" customWidth="1"/>
    <col min="1281" max="1281" width="11" style="1" customWidth="1"/>
    <col min="1282" max="1282" width="18.26953125" style="1" customWidth="1"/>
    <col min="1283" max="1283" width="17.1796875" style="1" customWidth="1"/>
    <col min="1284" max="1284" width="14.1796875" style="1" customWidth="1"/>
    <col min="1285" max="1285" width="12.54296875" style="1" customWidth="1"/>
    <col min="1286" max="1286" width="12" style="1" customWidth="1"/>
    <col min="1287" max="1287" width="13" style="1" customWidth="1"/>
    <col min="1288" max="1288" width="15.81640625" style="1" customWidth="1"/>
    <col min="1289" max="1289" width="15.453125" style="1" customWidth="1"/>
    <col min="1290" max="1291" width="13.81640625" style="1" bestFit="1" customWidth="1"/>
    <col min="1292" max="1534" width="9.1796875" style="1"/>
    <col min="1535" max="1535" width="7.54296875" style="1" customWidth="1"/>
    <col min="1536" max="1536" width="13.7265625" style="1" customWidth="1"/>
    <col min="1537" max="1537" width="11" style="1" customWidth="1"/>
    <col min="1538" max="1538" width="18.26953125" style="1" customWidth="1"/>
    <col min="1539" max="1539" width="17.1796875" style="1" customWidth="1"/>
    <col min="1540" max="1540" width="14.1796875" style="1" customWidth="1"/>
    <col min="1541" max="1541" width="12.54296875" style="1" customWidth="1"/>
    <col min="1542" max="1542" width="12" style="1" customWidth="1"/>
    <col min="1543" max="1543" width="13" style="1" customWidth="1"/>
    <col min="1544" max="1544" width="15.81640625" style="1" customWidth="1"/>
    <col min="1545" max="1545" width="15.453125" style="1" customWidth="1"/>
    <col min="1546" max="1547" width="13.81640625" style="1" bestFit="1" customWidth="1"/>
    <col min="1548" max="1790" width="9.1796875" style="1"/>
    <col min="1791" max="1791" width="7.54296875" style="1" customWidth="1"/>
    <col min="1792" max="1792" width="13.7265625" style="1" customWidth="1"/>
    <col min="1793" max="1793" width="11" style="1" customWidth="1"/>
    <col min="1794" max="1794" width="18.26953125" style="1" customWidth="1"/>
    <col min="1795" max="1795" width="17.1796875" style="1" customWidth="1"/>
    <col min="1796" max="1796" width="14.1796875" style="1" customWidth="1"/>
    <col min="1797" max="1797" width="12.54296875" style="1" customWidth="1"/>
    <col min="1798" max="1798" width="12" style="1" customWidth="1"/>
    <col min="1799" max="1799" width="13" style="1" customWidth="1"/>
    <col min="1800" max="1800" width="15.81640625" style="1" customWidth="1"/>
    <col min="1801" max="1801" width="15.453125" style="1" customWidth="1"/>
    <col min="1802" max="1803" width="13.81640625" style="1" bestFit="1" customWidth="1"/>
    <col min="1804" max="2046" width="9.1796875" style="1"/>
    <col min="2047" max="2047" width="7.54296875" style="1" customWidth="1"/>
    <col min="2048" max="2048" width="13.7265625" style="1" customWidth="1"/>
    <col min="2049" max="2049" width="11" style="1" customWidth="1"/>
    <col min="2050" max="2050" width="18.26953125" style="1" customWidth="1"/>
    <col min="2051" max="2051" width="17.1796875" style="1" customWidth="1"/>
    <col min="2052" max="2052" width="14.1796875" style="1" customWidth="1"/>
    <col min="2053" max="2053" width="12.54296875" style="1" customWidth="1"/>
    <col min="2054" max="2054" width="12" style="1" customWidth="1"/>
    <col min="2055" max="2055" width="13" style="1" customWidth="1"/>
    <col min="2056" max="2056" width="15.81640625" style="1" customWidth="1"/>
    <col min="2057" max="2057" width="15.453125" style="1" customWidth="1"/>
    <col min="2058" max="2059" width="13.81640625" style="1" bestFit="1" customWidth="1"/>
    <col min="2060" max="2302" width="9.1796875" style="1"/>
    <col min="2303" max="2303" width="7.54296875" style="1" customWidth="1"/>
    <col min="2304" max="2304" width="13.7265625" style="1" customWidth="1"/>
    <col min="2305" max="2305" width="11" style="1" customWidth="1"/>
    <col min="2306" max="2306" width="18.26953125" style="1" customWidth="1"/>
    <col min="2307" max="2307" width="17.1796875" style="1" customWidth="1"/>
    <col min="2308" max="2308" width="14.1796875" style="1" customWidth="1"/>
    <col min="2309" max="2309" width="12.54296875" style="1" customWidth="1"/>
    <col min="2310" max="2310" width="12" style="1" customWidth="1"/>
    <col min="2311" max="2311" width="13" style="1" customWidth="1"/>
    <col min="2312" max="2312" width="15.81640625" style="1" customWidth="1"/>
    <col min="2313" max="2313" width="15.453125" style="1" customWidth="1"/>
    <col min="2314" max="2315" width="13.81640625" style="1" bestFit="1" customWidth="1"/>
    <col min="2316" max="2558" width="9.1796875" style="1"/>
    <col min="2559" max="2559" width="7.54296875" style="1" customWidth="1"/>
    <col min="2560" max="2560" width="13.7265625" style="1" customWidth="1"/>
    <col min="2561" max="2561" width="11" style="1" customWidth="1"/>
    <col min="2562" max="2562" width="18.26953125" style="1" customWidth="1"/>
    <col min="2563" max="2563" width="17.1796875" style="1" customWidth="1"/>
    <col min="2564" max="2564" width="14.1796875" style="1" customWidth="1"/>
    <col min="2565" max="2565" width="12.54296875" style="1" customWidth="1"/>
    <col min="2566" max="2566" width="12" style="1" customWidth="1"/>
    <col min="2567" max="2567" width="13" style="1" customWidth="1"/>
    <col min="2568" max="2568" width="15.81640625" style="1" customWidth="1"/>
    <col min="2569" max="2569" width="15.453125" style="1" customWidth="1"/>
    <col min="2570" max="2571" width="13.81640625" style="1" bestFit="1" customWidth="1"/>
    <col min="2572" max="2814" width="9.1796875" style="1"/>
    <col min="2815" max="2815" width="7.54296875" style="1" customWidth="1"/>
    <col min="2816" max="2816" width="13.7265625" style="1" customWidth="1"/>
    <col min="2817" max="2817" width="11" style="1" customWidth="1"/>
    <col min="2818" max="2818" width="18.26953125" style="1" customWidth="1"/>
    <col min="2819" max="2819" width="17.1796875" style="1" customWidth="1"/>
    <col min="2820" max="2820" width="14.1796875" style="1" customWidth="1"/>
    <col min="2821" max="2821" width="12.54296875" style="1" customWidth="1"/>
    <col min="2822" max="2822" width="12" style="1" customWidth="1"/>
    <col min="2823" max="2823" width="13" style="1" customWidth="1"/>
    <col min="2824" max="2824" width="15.81640625" style="1" customWidth="1"/>
    <col min="2825" max="2825" width="15.453125" style="1" customWidth="1"/>
    <col min="2826" max="2827" width="13.81640625" style="1" bestFit="1" customWidth="1"/>
    <col min="2828" max="3070" width="9.1796875" style="1"/>
    <col min="3071" max="3071" width="7.54296875" style="1" customWidth="1"/>
    <col min="3072" max="3072" width="13.7265625" style="1" customWidth="1"/>
    <col min="3073" max="3073" width="11" style="1" customWidth="1"/>
    <col min="3074" max="3074" width="18.26953125" style="1" customWidth="1"/>
    <col min="3075" max="3075" width="17.1796875" style="1" customWidth="1"/>
    <col min="3076" max="3076" width="14.1796875" style="1" customWidth="1"/>
    <col min="3077" max="3077" width="12.54296875" style="1" customWidth="1"/>
    <col min="3078" max="3078" width="12" style="1" customWidth="1"/>
    <col min="3079" max="3079" width="13" style="1" customWidth="1"/>
    <col min="3080" max="3080" width="15.81640625" style="1" customWidth="1"/>
    <col min="3081" max="3081" width="15.453125" style="1" customWidth="1"/>
    <col min="3082" max="3083" width="13.81640625" style="1" bestFit="1" customWidth="1"/>
    <col min="3084" max="3326" width="9.1796875" style="1"/>
    <col min="3327" max="3327" width="7.54296875" style="1" customWidth="1"/>
    <col min="3328" max="3328" width="13.7265625" style="1" customWidth="1"/>
    <col min="3329" max="3329" width="11" style="1" customWidth="1"/>
    <col min="3330" max="3330" width="18.26953125" style="1" customWidth="1"/>
    <col min="3331" max="3331" width="17.1796875" style="1" customWidth="1"/>
    <col min="3332" max="3332" width="14.1796875" style="1" customWidth="1"/>
    <col min="3333" max="3333" width="12.54296875" style="1" customWidth="1"/>
    <col min="3334" max="3334" width="12" style="1" customWidth="1"/>
    <col min="3335" max="3335" width="13" style="1" customWidth="1"/>
    <col min="3336" max="3336" width="15.81640625" style="1" customWidth="1"/>
    <col min="3337" max="3337" width="15.453125" style="1" customWidth="1"/>
    <col min="3338" max="3339" width="13.81640625" style="1" bestFit="1" customWidth="1"/>
    <col min="3340" max="3582" width="9.1796875" style="1"/>
    <col min="3583" max="3583" width="7.54296875" style="1" customWidth="1"/>
    <col min="3584" max="3584" width="13.7265625" style="1" customWidth="1"/>
    <col min="3585" max="3585" width="11" style="1" customWidth="1"/>
    <col min="3586" max="3586" width="18.26953125" style="1" customWidth="1"/>
    <col min="3587" max="3587" width="17.1796875" style="1" customWidth="1"/>
    <col min="3588" max="3588" width="14.1796875" style="1" customWidth="1"/>
    <col min="3589" max="3589" width="12.54296875" style="1" customWidth="1"/>
    <col min="3590" max="3590" width="12" style="1" customWidth="1"/>
    <col min="3591" max="3591" width="13" style="1" customWidth="1"/>
    <col min="3592" max="3592" width="15.81640625" style="1" customWidth="1"/>
    <col min="3593" max="3593" width="15.453125" style="1" customWidth="1"/>
    <col min="3594" max="3595" width="13.81640625" style="1" bestFit="1" customWidth="1"/>
    <col min="3596" max="3838" width="9.1796875" style="1"/>
    <col min="3839" max="3839" width="7.54296875" style="1" customWidth="1"/>
    <col min="3840" max="3840" width="13.7265625" style="1" customWidth="1"/>
    <col min="3841" max="3841" width="11" style="1" customWidth="1"/>
    <col min="3842" max="3842" width="18.26953125" style="1" customWidth="1"/>
    <col min="3843" max="3843" width="17.1796875" style="1" customWidth="1"/>
    <col min="3844" max="3844" width="14.1796875" style="1" customWidth="1"/>
    <col min="3845" max="3845" width="12.54296875" style="1" customWidth="1"/>
    <col min="3846" max="3846" width="12" style="1" customWidth="1"/>
    <col min="3847" max="3847" width="13" style="1" customWidth="1"/>
    <col min="3848" max="3848" width="15.81640625" style="1" customWidth="1"/>
    <col min="3849" max="3849" width="15.453125" style="1" customWidth="1"/>
    <col min="3850" max="3851" width="13.81640625" style="1" bestFit="1" customWidth="1"/>
    <col min="3852" max="4094" width="9.1796875" style="1"/>
    <col min="4095" max="4095" width="7.54296875" style="1" customWidth="1"/>
    <col min="4096" max="4096" width="13.7265625" style="1" customWidth="1"/>
    <col min="4097" max="4097" width="11" style="1" customWidth="1"/>
    <col min="4098" max="4098" width="18.26953125" style="1" customWidth="1"/>
    <col min="4099" max="4099" width="17.1796875" style="1" customWidth="1"/>
    <col min="4100" max="4100" width="14.1796875" style="1" customWidth="1"/>
    <col min="4101" max="4101" width="12.54296875" style="1" customWidth="1"/>
    <col min="4102" max="4102" width="12" style="1" customWidth="1"/>
    <col min="4103" max="4103" width="13" style="1" customWidth="1"/>
    <col min="4104" max="4104" width="15.81640625" style="1" customWidth="1"/>
    <col min="4105" max="4105" width="15.453125" style="1" customWidth="1"/>
    <col min="4106" max="4107" width="13.81640625" style="1" bestFit="1" customWidth="1"/>
    <col min="4108" max="4350" width="9.1796875" style="1"/>
    <col min="4351" max="4351" width="7.54296875" style="1" customWidth="1"/>
    <col min="4352" max="4352" width="13.7265625" style="1" customWidth="1"/>
    <col min="4353" max="4353" width="11" style="1" customWidth="1"/>
    <col min="4354" max="4354" width="18.26953125" style="1" customWidth="1"/>
    <col min="4355" max="4355" width="17.1796875" style="1" customWidth="1"/>
    <col min="4356" max="4356" width="14.1796875" style="1" customWidth="1"/>
    <col min="4357" max="4357" width="12.54296875" style="1" customWidth="1"/>
    <col min="4358" max="4358" width="12" style="1" customWidth="1"/>
    <col min="4359" max="4359" width="13" style="1" customWidth="1"/>
    <col min="4360" max="4360" width="15.81640625" style="1" customWidth="1"/>
    <col min="4361" max="4361" width="15.453125" style="1" customWidth="1"/>
    <col min="4362" max="4363" width="13.81640625" style="1" bestFit="1" customWidth="1"/>
    <col min="4364" max="4606" width="9.1796875" style="1"/>
    <col min="4607" max="4607" width="7.54296875" style="1" customWidth="1"/>
    <col min="4608" max="4608" width="13.7265625" style="1" customWidth="1"/>
    <col min="4609" max="4609" width="11" style="1" customWidth="1"/>
    <col min="4610" max="4610" width="18.26953125" style="1" customWidth="1"/>
    <col min="4611" max="4611" width="17.1796875" style="1" customWidth="1"/>
    <col min="4612" max="4612" width="14.1796875" style="1" customWidth="1"/>
    <col min="4613" max="4613" width="12.54296875" style="1" customWidth="1"/>
    <col min="4614" max="4614" width="12" style="1" customWidth="1"/>
    <col min="4615" max="4615" width="13" style="1" customWidth="1"/>
    <col min="4616" max="4616" width="15.81640625" style="1" customWidth="1"/>
    <col min="4617" max="4617" width="15.453125" style="1" customWidth="1"/>
    <col min="4618" max="4619" width="13.81640625" style="1" bestFit="1" customWidth="1"/>
    <col min="4620" max="4862" width="9.1796875" style="1"/>
    <col min="4863" max="4863" width="7.54296875" style="1" customWidth="1"/>
    <col min="4864" max="4864" width="13.7265625" style="1" customWidth="1"/>
    <col min="4865" max="4865" width="11" style="1" customWidth="1"/>
    <col min="4866" max="4866" width="18.26953125" style="1" customWidth="1"/>
    <col min="4867" max="4867" width="17.1796875" style="1" customWidth="1"/>
    <col min="4868" max="4868" width="14.1796875" style="1" customWidth="1"/>
    <col min="4869" max="4869" width="12.54296875" style="1" customWidth="1"/>
    <col min="4870" max="4870" width="12" style="1" customWidth="1"/>
    <col min="4871" max="4871" width="13" style="1" customWidth="1"/>
    <col min="4872" max="4872" width="15.81640625" style="1" customWidth="1"/>
    <col min="4873" max="4873" width="15.453125" style="1" customWidth="1"/>
    <col min="4874" max="4875" width="13.81640625" style="1" bestFit="1" customWidth="1"/>
    <col min="4876" max="5118" width="9.1796875" style="1"/>
    <col min="5119" max="5119" width="7.54296875" style="1" customWidth="1"/>
    <col min="5120" max="5120" width="13.7265625" style="1" customWidth="1"/>
    <col min="5121" max="5121" width="11" style="1" customWidth="1"/>
    <col min="5122" max="5122" width="18.26953125" style="1" customWidth="1"/>
    <col min="5123" max="5123" width="17.1796875" style="1" customWidth="1"/>
    <col min="5124" max="5124" width="14.1796875" style="1" customWidth="1"/>
    <col min="5125" max="5125" width="12.54296875" style="1" customWidth="1"/>
    <col min="5126" max="5126" width="12" style="1" customWidth="1"/>
    <col min="5127" max="5127" width="13" style="1" customWidth="1"/>
    <col min="5128" max="5128" width="15.81640625" style="1" customWidth="1"/>
    <col min="5129" max="5129" width="15.453125" style="1" customWidth="1"/>
    <col min="5130" max="5131" width="13.81640625" style="1" bestFit="1" customWidth="1"/>
    <col min="5132" max="5374" width="9.1796875" style="1"/>
    <col min="5375" max="5375" width="7.54296875" style="1" customWidth="1"/>
    <col min="5376" max="5376" width="13.7265625" style="1" customWidth="1"/>
    <col min="5377" max="5377" width="11" style="1" customWidth="1"/>
    <col min="5378" max="5378" width="18.26953125" style="1" customWidth="1"/>
    <col min="5379" max="5379" width="17.1796875" style="1" customWidth="1"/>
    <col min="5380" max="5380" width="14.1796875" style="1" customWidth="1"/>
    <col min="5381" max="5381" width="12.54296875" style="1" customWidth="1"/>
    <col min="5382" max="5382" width="12" style="1" customWidth="1"/>
    <col min="5383" max="5383" width="13" style="1" customWidth="1"/>
    <col min="5384" max="5384" width="15.81640625" style="1" customWidth="1"/>
    <col min="5385" max="5385" width="15.453125" style="1" customWidth="1"/>
    <col min="5386" max="5387" width="13.81640625" style="1" bestFit="1" customWidth="1"/>
    <col min="5388" max="5630" width="9.1796875" style="1"/>
    <col min="5631" max="5631" width="7.54296875" style="1" customWidth="1"/>
    <col min="5632" max="5632" width="13.7265625" style="1" customWidth="1"/>
    <col min="5633" max="5633" width="11" style="1" customWidth="1"/>
    <col min="5634" max="5634" width="18.26953125" style="1" customWidth="1"/>
    <col min="5635" max="5635" width="17.1796875" style="1" customWidth="1"/>
    <col min="5636" max="5636" width="14.1796875" style="1" customWidth="1"/>
    <col min="5637" max="5637" width="12.54296875" style="1" customWidth="1"/>
    <col min="5638" max="5638" width="12" style="1" customWidth="1"/>
    <col min="5639" max="5639" width="13" style="1" customWidth="1"/>
    <col min="5640" max="5640" width="15.81640625" style="1" customWidth="1"/>
    <col min="5641" max="5641" width="15.453125" style="1" customWidth="1"/>
    <col min="5642" max="5643" width="13.81640625" style="1" bestFit="1" customWidth="1"/>
    <col min="5644" max="5886" width="9.1796875" style="1"/>
    <col min="5887" max="5887" width="7.54296875" style="1" customWidth="1"/>
    <col min="5888" max="5888" width="13.7265625" style="1" customWidth="1"/>
    <col min="5889" max="5889" width="11" style="1" customWidth="1"/>
    <col min="5890" max="5890" width="18.26953125" style="1" customWidth="1"/>
    <col min="5891" max="5891" width="17.1796875" style="1" customWidth="1"/>
    <col min="5892" max="5892" width="14.1796875" style="1" customWidth="1"/>
    <col min="5893" max="5893" width="12.54296875" style="1" customWidth="1"/>
    <col min="5894" max="5894" width="12" style="1" customWidth="1"/>
    <col min="5895" max="5895" width="13" style="1" customWidth="1"/>
    <col min="5896" max="5896" width="15.81640625" style="1" customWidth="1"/>
    <col min="5897" max="5897" width="15.453125" style="1" customWidth="1"/>
    <col min="5898" max="5899" width="13.81640625" style="1" bestFit="1" customWidth="1"/>
    <col min="5900" max="6142" width="9.1796875" style="1"/>
    <col min="6143" max="6143" width="7.54296875" style="1" customWidth="1"/>
    <col min="6144" max="6144" width="13.7265625" style="1" customWidth="1"/>
    <col min="6145" max="6145" width="11" style="1" customWidth="1"/>
    <col min="6146" max="6146" width="18.26953125" style="1" customWidth="1"/>
    <col min="6147" max="6147" width="17.1796875" style="1" customWidth="1"/>
    <col min="6148" max="6148" width="14.1796875" style="1" customWidth="1"/>
    <col min="6149" max="6149" width="12.54296875" style="1" customWidth="1"/>
    <col min="6150" max="6150" width="12" style="1" customWidth="1"/>
    <col min="6151" max="6151" width="13" style="1" customWidth="1"/>
    <col min="6152" max="6152" width="15.81640625" style="1" customWidth="1"/>
    <col min="6153" max="6153" width="15.453125" style="1" customWidth="1"/>
    <col min="6154" max="6155" width="13.81640625" style="1" bestFit="1" customWidth="1"/>
    <col min="6156" max="6398" width="9.1796875" style="1"/>
    <col min="6399" max="6399" width="7.54296875" style="1" customWidth="1"/>
    <col min="6400" max="6400" width="13.7265625" style="1" customWidth="1"/>
    <col min="6401" max="6401" width="11" style="1" customWidth="1"/>
    <col min="6402" max="6402" width="18.26953125" style="1" customWidth="1"/>
    <col min="6403" max="6403" width="17.1796875" style="1" customWidth="1"/>
    <col min="6404" max="6404" width="14.1796875" style="1" customWidth="1"/>
    <col min="6405" max="6405" width="12.54296875" style="1" customWidth="1"/>
    <col min="6406" max="6406" width="12" style="1" customWidth="1"/>
    <col min="6407" max="6407" width="13" style="1" customWidth="1"/>
    <col min="6408" max="6408" width="15.81640625" style="1" customWidth="1"/>
    <col min="6409" max="6409" width="15.453125" style="1" customWidth="1"/>
    <col min="6410" max="6411" width="13.81640625" style="1" bestFit="1" customWidth="1"/>
    <col min="6412" max="6654" width="9.1796875" style="1"/>
    <col min="6655" max="6655" width="7.54296875" style="1" customWidth="1"/>
    <col min="6656" max="6656" width="13.7265625" style="1" customWidth="1"/>
    <col min="6657" max="6657" width="11" style="1" customWidth="1"/>
    <col min="6658" max="6658" width="18.26953125" style="1" customWidth="1"/>
    <col min="6659" max="6659" width="17.1796875" style="1" customWidth="1"/>
    <col min="6660" max="6660" width="14.1796875" style="1" customWidth="1"/>
    <col min="6661" max="6661" width="12.54296875" style="1" customWidth="1"/>
    <col min="6662" max="6662" width="12" style="1" customWidth="1"/>
    <col min="6663" max="6663" width="13" style="1" customWidth="1"/>
    <col min="6664" max="6664" width="15.81640625" style="1" customWidth="1"/>
    <col min="6665" max="6665" width="15.453125" style="1" customWidth="1"/>
    <col min="6666" max="6667" width="13.81640625" style="1" bestFit="1" customWidth="1"/>
    <col min="6668" max="6910" width="9.1796875" style="1"/>
    <col min="6911" max="6911" width="7.54296875" style="1" customWidth="1"/>
    <col min="6912" max="6912" width="13.7265625" style="1" customWidth="1"/>
    <col min="6913" max="6913" width="11" style="1" customWidth="1"/>
    <col min="6914" max="6914" width="18.26953125" style="1" customWidth="1"/>
    <col min="6915" max="6915" width="17.1796875" style="1" customWidth="1"/>
    <col min="6916" max="6916" width="14.1796875" style="1" customWidth="1"/>
    <col min="6917" max="6917" width="12.54296875" style="1" customWidth="1"/>
    <col min="6918" max="6918" width="12" style="1" customWidth="1"/>
    <col min="6919" max="6919" width="13" style="1" customWidth="1"/>
    <col min="6920" max="6920" width="15.81640625" style="1" customWidth="1"/>
    <col min="6921" max="6921" width="15.453125" style="1" customWidth="1"/>
    <col min="6922" max="6923" width="13.81640625" style="1" bestFit="1" customWidth="1"/>
    <col min="6924" max="7166" width="9.1796875" style="1"/>
    <col min="7167" max="7167" width="7.54296875" style="1" customWidth="1"/>
    <col min="7168" max="7168" width="13.7265625" style="1" customWidth="1"/>
    <col min="7169" max="7169" width="11" style="1" customWidth="1"/>
    <col min="7170" max="7170" width="18.26953125" style="1" customWidth="1"/>
    <col min="7171" max="7171" width="17.1796875" style="1" customWidth="1"/>
    <col min="7172" max="7172" width="14.1796875" style="1" customWidth="1"/>
    <col min="7173" max="7173" width="12.54296875" style="1" customWidth="1"/>
    <col min="7174" max="7174" width="12" style="1" customWidth="1"/>
    <col min="7175" max="7175" width="13" style="1" customWidth="1"/>
    <col min="7176" max="7176" width="15.81640625" style="1" customWidth="1"/>
    <col min="7177" max="7177" width="15.453125" style="1" customWidth="1"/>
    <col min="7178" max="7179" width="13.81640625" style="1" bestFit="1" customWidth="1"/>
    <col min="7180" max="7422" width="9.1796875" style="1"/>
    <col min="7423" max="7423" width="7.54296875" style="1" customWidth="1"/>
    <col min="7424" max="7424" width="13.7265625" style="1" customWidth="1"/>
    <col min="7425" max="7425" width="11" style="1" customWidth="1"/>
    <col min="7426" max="7426" width="18.26953125" style="1" customWidth="1"/>
    <col min="7427" max="7427" width="17.1796875" style="1" customWidth="1"/>
    <col min="7428" max="7428" width="14.1796875" style="1" customWidth="1"/>
    <col min="7429" max="7429" width="12.54296875" style="1" customWidth="1"/>
    <col min="7430" max="7430" width="12" style="1" customWidth="1"/>
    <col min="7431" max="7431" width="13" style="1" customWidth="1"/>
    <col min="7432" max="7432" width="15.81640625" style="1" customWidth="1"/>
    <col min="7433" max="7433" width="15.453125" style="1" customWidth="1"/>
    <col min="7434" max="7435" width="13.81640625" style="1" bestFit="1" customWidth="1"/>
    <col min="7436" max="7678" width="9.1796875" style="1"/>
    <col min="7679" max="7679" width="7.54296875" style="1" customWidth="1"/>
    <col min="7680" max="7680" width="13.7265625" style="1" customWidth="1"/>
    <col min="7681" max="7681" width="11" style="1" customWidth="1"/>
    <col min="7682" max="7682" width="18.26953125" style="1" customWidth="1"/>
    <col min="7683" max="7683" width="17.1796875" style="1" customWidth="1"/>
    <col min="7684" max="7684" width="14.1796875" style="1" customWidth="1"/>
    <col min="7685" max="7685" width="12.54296875" style="1" customWidth="1"/>
    <col min="7686" max="7686" width="12" style="1" customWidth="1"/>
    <col min="7687" max="7687" width="13" style="1" customWidth="1"/>
    <col min="7688" max="7688" width="15.81640625" style="1" customWidth="1"/>
    <col min="7689" max="7689" width="15.453125" style="1" customWidth="1"/>
    <col min="7690" max="7691" width="13.81640625" style="1" bestFit="1" customWidth="1"/>
    <col min="7692" max="7934" width="9.1796875" style="1"/>
    <col min="7935" max="7935" width="7.54296875" style="1" customWidth="1"/>
    <col min="7936" max="7936" width="13.7265625" style="1" customWidth="1"/>
    <col min="7937" max="7937" width="11" style="1" customWidth="1"/>
    <col min="7938" max="7938" width="18.26953125" style="1" customWidth="1"/>
    <col min="7939" max="7939" width="17.1796875" style="1" customWidth="1"/>
    <col min="7940" max="7940" width="14.1796875" style="1" customWidth="1"/>
    <col min="7941" max="7941" width="12.54296875" style="1" customWidth="1"/>
    <col min="7942" max="7942" width="12" style="1" customWidth="1"/>
    <col min="7943" max="7943" width="13" style="1" customWidth="1"/>
    <col min="7944" max="7944" width="15.81640625" style="1" customWidth="1"/>
    <col min="7945" max="7945" width="15.453125" style="1" customWidth="1"/>
    <col min="7946" max="7947" width="13.81640625" style="1" bestFit="1" customWidth="1"/>
    <col min="7948" max="8190" width="9.1796875" style="1"/>
    <col min="8191" max="8191" width="7.54296875" style="1" customWidth="1"/>
    <col min="8192" max="8192" width="13.7265625" style="1" customWidth="1"/>
    <col min="8193" max="8193" width="11" style="1" customWidth="1"/>
    <col min="8194" max="8194" width="18.26953125" style="1" customWidth="1"/>
    <col min="8195" max="8195" width="17.1796875" style="1" customWidth="1"/>
    <col min="8196" max="8196" width="14.1796875" style="1" customWidth="1"/>
    <col min="8197" max="8197" width="12.54296875" style="1" customWidth="1"/>
    <col min="8198" max="8198" width="12" style="1" customWidth="1"/>
    <col min="8199" max="8199" width="13" style="1" customWidth="1"/>
    <col min="8200" max="8200" width="15.81640625" style="1" customWidth="1"/>
    <col min="8201" max="8201" width="15.453125" style="1" customWidth="1"/>
    <col min="8202" max="8203" width="13.81640625" style="1" bestFit="1" customWidth="1"/>
    <col min="8204" max="8446" width="9.1796875" style="1"/>
    <col min="8447" max="8447" width="7.54296875" style="1" customWidth="1"/>
    <col min="8448" max="8448" width="13.7265625" style="1" customWidth="1"/>
    <col min="8449" max="8449" width="11" style="1" customWidth="1"/>
    <col min="8450" max="8450" width="18.26953125" style="1" customWidth="1"/>
    <col min="8451" max="8451" width="17.1796875" style="1" customWidth="1"/>
    <col min="8452" max="8452" width="14.1796875" style="1" customWidth="1"/>
    <col min="8453" max="8453" width="12.54296875" style="1" customWidth="1"/>
    <col min="8454" max="8454" width="12" style="1" customWidth="1"/>
    <col min="8455" max="8455" width="13" style="1" customWidth="1"/>
    <col min="8456" max="8456" width="15.81640625" style="1" customWidth="1"/>
    <col min="8457" max="8457" width="15.453125" style="1" customWidth="1"/>
    <col min="8458" max="8459" width="13.81640625" style="1" bestFit="1" customWidth="1"/>
    <col min="8460" max="8702" width="9.1796875" style="1"/>
    <col min="8703" max="8703" width="7.54296875" style="1" customWidth="1"/>
    <col min="8704" max="8704" width="13.7265625" style="1" customWidth="1"/>
    <col min="8705" max="8705" width="11" style="1" customWidth="1"/>
    <col min="8706" max="8706" width="18.26953125" style="1" customWidth="1"/>
    <col min="8707" max="8707" width="17.1796875" style="1" customWidth="1"/>
    <col min="8708" max="8708" width="14.1796875" style="1" customWidth="1"/>
    <col min="8709" max="8709" width="12.54296875" style="1" customWidth="1"/>
    <col min="8710" max="8710" width="12" style="1" customWidth="1"/>
    <col min="8711" max="8711" width="13" style="1" customWidth="1"/>
    <col min="8712" max="8712" width="15.81640625" style="1" customWidth="1"/>
    <col min="8713" max="8713" width="15.453125" style="1" customWidth="1"/>
    <col min="8714" max="8715" width="13.81640625" style="1" bestFit="1" customWidth="1"/>
    <col min="8716" max="8958" width="9.1796875" style="1"/>
    <col min="8959" max="8959" width="7.54296875" style="1" customWidth="1"/>
    <col min="8960" max="8960" width="13.7265625" style="1" customWidth="1"/>
    <col min="8961" max="8961" width="11" style="1" customWidth="1"/>
    <col min="8962" max="8962" width="18.26953125" style="1" customWidth="1"/>
    <col min="8963" max="8963" width="17.1796875" style="1" customWidth="1"/>
    <col min="8964" max="8964" width="14.1796875" style="1" customWidth="1"/>
    <col min="8965" max="8965" width="12.54296875" style="1" customWidth="1"/>
    <col min="8966" max="8966" width="12" style="1" customWidth="1"/>
    <col min="8967" max="8967" width="13" style="1" customWidth="1"/>
    <col min="8968" max="8968" width="15.81640625" style="1" customWidth="1"/>
    <col min="8969" max="8969" width="15.453125" style="1" customWidth="1"/>
    <col min="8970" max="8971" width="13.81640625" style="1" bestFit="1" customWidth="1"/>
    <col min="8972" max="9214" width="9.1796875" style="1"/>
    <col min="9215" max="9215" width="7.54296875" style="1" customWidth="1"/>
    <col min="9216" max="9216" width="13.7265625" style="1" customWidth="1"/>
    <col min="9217" max="9217" width="11" style="1" customWidth="1"/>
    <col min="9218" max="9218" width="18.26953125" style="1" customWidth="1"/>
    <col min="9219" max="9219" width="17.1796875" style="1" customWidth="1"/>
    <col min="9220" max="9220" width="14.1796875" style="1" customWidth="1"/>
    <col min="9221" max="9221" width="12.54296875" style="1" customWidth="1"/>
    <col min="9222" max="9222" width="12" style="1" customWidth="1"/>
    <col min="9223" max="9223" width="13" style="1" customWidth="1"/>
    <col min="9224" max="9224" width="15.81640625" style="1" customWidth="1"/>
    <col min="9225" max="9225" width="15.453125" style="1" customWidth="1"/>
    <col min="9226" max="9227" width="13.81640625" style="1" bestFit="1" customWidth="1"/>
    <col min="9228" max="9470" width="9.1796875" style="1"/>
    <col min="9471" max="9471" width="7.54296875" style="1" customWidth="1"/>
    <col min="9472" max="9472" width="13.7265625" style="1" customWidth="1"/>
    <col min="9473" max="9473" width="11" style="1" customWidth="1"/>
    <col min="9474" max="9474" width="18.26953125" style="1" customWidth="1"/>
    <col min="9475" max="9475" width="17.1796875" style="1" customWidth="1"/>
    <col min="9476" max="9476" width="14.1796875" style="1" customWidth="1"/>
    <col min="9477" max="9477" width="12.54296875" style="1" customWidth="1"/>
    <col min="9478" max="9478" width="12" style="1" customWidth="1"/>
    <col min="9479" max="9479" width="13" style="1" customWidth="1"/>
    <col min="9480" max="9480" width="15.81640625" style="1" customWidth="1"/>
    <col min="9481" max="9481" width="15.453125" style="1" customWidth="1"/>
    <col min="9482" max="9483" width="13.81640625" style="1" bestFit="1" customWidth="1"/>
    <col min="9484" max="9726" width="9.1796875" style="1"/>
    <col min="9727" max="9727" width="7.54296875" style="1" customWidth="1"/>
    <col min="9728" max="9728" width="13.7265625" style="1" customWidth="1"/>
    <col min="9729" max="9729" width="11" style="1" customWidth="1"/>
    <col min="9730" max="9730" width="18.26953125" style="1" customWidth="1"/>
    <col min="9731" max="9731" width="17.1796875" style="1" customWidth="1"/>
    <col min="9732" max="9732" width="14.1796875" style="1" customWidth="1"/>
    <col min="9733" max="9733" width="12.54296875" style="1" customWidth="1"/>
    <col min="9734" max="9734" width="12" style="1" customWidth="1"/>
    <col min="9735" max="9735" width="13" style="1" customWidth="1"/>
    <col min="9736" max="9736" width="15.81640625" style="1" customWidth="1"/>
    <col min="9737" max="9737" width="15.453125" style="1" customWidth="1"/>
    <col min="9738" max="9739" width="13.81640625" style="1" bestFit="1" customWidth="1"/>
    <col min="9740" max="9982" width="9.1796875" style="1"/>
    <col min="9983" max="9983" width="7.54296875" style="1" customWidth="1"/>
    <col min="9984" max="9984" width="13.7265625" style="1" customWidth="1"/>
    <col min="9985" max="9985" width="11" style="1" customWidth="1"/>
    <col min="9986" max="9986" width="18.26953125" style="1" customWidth="1"/>
    <col min="9987" max="9987" width="17.1796875" style="1" customWidth="1"/>
    <col min="9988" max="9988" width="14.1796875" style="1" customWidth="1"/>
    <col min="9989" max="9989" width="12.54296875" style="1" customWidth="1"/>
    <col min="9990" max="9990" width="12" style="1" customWidth="1"/>
    <col min="9991" max="9991" width="13" style="1" customWidth="1"/>
    <col min="9992" max="9992" width="15.81640625" style="1" customWidth="1"/>
    <col min="9993" max="9993" width="15.453125" style="1" customWidth="1"/>
    <col min="9994" max="9995" width="13.81640625" style="1" bestFit="1" customWidth="1"/>
    <col min="9996" max="10238" width="9.1796875" style="1"/>
    <col min="10239" max="10239" width="7.54296875" style="1" customWidth="1"/>
    <col min="10240" max="10240" width="13.7265625" style="1" customWidth="1"/>
    <col min="10241" max="10241" width="11" style="1" customWidth="1"/>
    <col min="10242" max="10242" width="18.26953125" style="1" customWidth="1"/>
    <col min="10243" max="10243" width="17.1796875" style="1" customWidth="1"/>
    <col min="10244" max="10244" width="14.1796875" style="1" customWidth="1"/>
    <col min="10245" max="10245" width="12.54296875" style="1" customWidth="1"/>
    <col min="10246" max="10246" width="12" style="1" customWidth="1"/>
    <col min="10247" max="10247" width="13" style="1" customWidth="1"/>
    <col min="10248" max="10248" width="15.81640625" style="1" customWidth="1"/>
    <col min="10249" max="10249" width="15.453125" style="1" customWidth="1"/>
    <col min="10250" max="10251" width="13.81640625" style="1" bestFit="1" customWidth="1"/>
    <col min="10252" max="10494" width="9.1796875" style="1"/>
    <col min="10495" max="10495" width="7.54296875" style="1" customWidth="1"/>
    <col min="10496" max="10496" width="13.7265625" style="1" customWidth="1"/>
    <col min="10497" max="10497" width="11" style="1" customWidth="1"/>
    <col min="10498" max="10498" width="18.26953125" style="1" customWidth="1"/>
    <col min="10499" max="10499" width="17.1796875" style="1" customWidth="1"/>
    <col min="10500" max="10500" width="14.1796875" style="1" customWidth="1"/>
    <col min="10501" max="10501" width="12.54296875" style="1" customWidth="1"/>
    <col min="10502" max="10502" width="12" style="1" customWidth="1"/>
    <col min="10503" max="10503" width="13" style="1" customWidth="1"/>
    <col min="10504" max="10504" width="15.81640625" style="1" customWidth="1"/>
    <col min="10505" max="10505" width="15.453125" style="1" customWidth="1"/>
    <col min="10506" max="10507" width="13.81640625" style="1" bestFit="1" customWidth="1"/>
    <col min="10508" max="10750" width="9.1796875" style="1"/>
    <col min="10751" max="10751" width="7.54296875" style="1" customWidth="1"/>
    <col min="10752" max="10752" width="13.7265625" style="1" customWidth="1"/>
    <col min="10753" max="10753" width="11" style="1" customWidth="1"/>
    <col min="10754" max="10754" width="18.26953125" style="1" customWidth="1"/>
    <col min="10755" max="10755" width="17.1796875" style="1" customWidth="1"/>
    <col min="10756" max="10756" width="14.1796875" style="1" customWidth="1"/>
    <col min="10757" max="10757" width="12.54296875" style="1" customWidth="1"/>
    <col min="10758" max="10758" width="12" style="1" customWidth="1"/>
    <col min="10759" max="10759" width="13" style="1" customWidth="1"/>
    <col min="10760" max="10760" width="15.81640625" style="1" customWidth="1"/>
    <col min="10761" max="10761" width="15.453125" style="1" customWidth="1"/>
    <col min="10762" max="10763" width="13.81640625" style="1" bestFit="1" customWidth="1"/>
    <col min="10764" max="11006" width="9.1796875" style="1"/>
    <col min="11007" max="11007" width="7.54296875" style="1" customWidth="1"/>
    <col min="11008" max="11008" width="13.7265625" style="1" customWidth="1"/>
    <col min="11009" max="11009" width="11" style="1" customWidth="1"/>
    <col min="11010" max="11010" width="18.26953125" style="1" customWidth="1"/>
    <col min="11011" max="11011" width="17.1796875" style="1" customWidth="1"/>
    <col min="11012" max="11012" width="14.1796875" style="1" customWidth="1"/>
    <col min="11013" max="11013" width="12.54296875" style="1" customWidth="1"/>
    <col min="11014" max="11014" width="12" style="1" customWidth="1"/>
    <col min="11015" max="11015" width="13" style="1" customWidth="1"/>
    <col min="11016" max="11016" width="15.81640625" style="1" customWidth="1"/>
    <col min="11017" max="11017" width="15.453125" style="1" customWidth="1"/>
    <col min="11018" max="11019" width="13.81640625" style="1" bestFit="1" customWidth="1"/>
    <col min="11020" max="11262" width="9.1796875" style="1"/>
    <col min="11263" max="11263" width="7.54296875" style="1" customWidth="1"/>
    <col min="11264" max="11264" width="13.7265625" style="1" customWidth="1"/>
    <col min="11265" max="11265" width="11" style="1" customWidth="1"/>
    <col min="11266" max="11266" width="18.26953125" style="1" customWidth="1"/>
    <col min="11267" max="11267" width="17.1796875" style="1" customWidth="1"/>
    <col min="11268" max="11268" width="14.1796875" style="1" customWidth="1"/>
    <col min="11269" max="11269" width="12.54296875" style="1" customWidth="1"/>
    <col min="11270" max="11270" width="12" style="1" customWidth="1"/>
    <col min="11271" max="11271" width="13" style="1" customWidth="1"/>
    <col min="11272" max="11272" width="15.81640625" style="1" customWidth="1"/>
    <col min="11273" max="11273" width="15.453125" style="1" customWidth="1"/>
    <col min="11274" max="11275" width="13.81640625" style="1" bestFit="1" customWidth="1"/>
    <col min="11276" max="11518" width="9.1796875" style="1"/>
    <col min="11519" max="11519" width="7.54296875" style="1" customWidth="1"/>
    <col min="11520" max="11520" width="13.7265625" style="1" customWidth="1"/>
    <col min="11521" max="11521" width="11" style="1" customWidth="1"/>
    <col min="11522" max="11522" width="18.26953125" style="1" customWidth="1"/>
    <col min="11523" max="11523" width="17.1796875" style="1" customWidth="1"/>
    <col min="11524" max="11524" width="14.1796875" style="1" customWidth="1"/>
    <col min="11525" max="11525" width="12.54296875" style="1" customWidth="1"/>
    <col min="11526" max="11526" width="12" style="1" customWidth="1"/>
    <col min="11527" max="11527" width="13" style="1" customWidth="1"/>
    <col min="11528" max="11528" width="15.81640625" style="1" customWidth="1"/>
    <col min="11529" max="11529" width="15.453125" style="1" customWidth="1"/>
    <col min="11530" max="11531" width="13.81640625" style="1" bestFit="1" customWidth="1"/>
    <col min="11532" max="11774" width="9.1796875" style="1"/>
    <col min="11775" max="11775" width="7.54296875" style="1" customWidth="1"/>
    <col min="11776" max="11776" width="13.7265625" style="1" customWidth="1"/>
    <col min="11777" max="11777" width="11" style="1" customWidth="1"/>
    <col min="11778" max="11778" width="18.26953125" style="1" customWidth="1"/>
    <col min="11779" max="11779" width="17.1796875" style="1" customWidth="1"/>
    <col min="11780" max="11780" width="14.1796875" style="1" customWidth="1"/>
    <col min="11781" max="11781" width="12.54296875" style="1" customWidth="1"/>
    <col min="11782" max="11782" width="12" style="1" customWidth="1"/>
    <col min="11783" max="11783" width="13" style="1" customWidth="1"/>
    <col min="11784" max="11784" width="15.81640625" style="1" customWidth="1"/>
    <col min="11785" max="11785" width="15.453125" style="1" customWidth="1"/>
    <col min="11786" max="11787" width="13.81640625" style="1" bestFit="1" customWidth="1"/>
    <col min="11788" max="12030" width="9.1796875" style="1"/>
    <col min="12031" max="12031" width="7.54296875" style="1" customWidth="1"/>
    <col min="12032" max="12032" width="13.7265625" style="1" customWidth="1"/>
    <col min="12033" max="12033" width="11" style="1" customWidth="1"/>
    <col min="12034" max="12034" width="18.26953125" style="1" customWidth="1"/>
    <col min="12035" max="12035" width="17.1796875" style="1" customWidth="1"/>
    <col min="12036" max="12036" width="14.1796875" style="1" customWidth="1"/>
    <col min="12037" max="12037" width="12.54296875" style="1" customWidth="1"/>
    <col min="12038" max="12038" width="12" style="1" customWidth="1"/>
    <col min="12039" max="12039" width="13" style="1" customWidth="1"/>
    <col min="12040" max="12040" width="15.81640625" style="1" customWidth="1"/>
    <col min="12041" max="12041" width="15.453125" style="1" customWidth="1"/>
    <col min="12042" max="12043" width="13.81640625" style="1" bestFit="1" customWidth="1"/>
    <col min="12044" max="12286" width="9.1796875" style="1"/>
    <col min="12287" max="12287" width="7.54296875" style="1" customWidth="1"/>
    <col min="12288" max="12288" width="13.7265625" style="1" customWidth="1"/>
    <col min="12289" max="12289" width="11" style="1" customWidth="1"/>
    <col min="12290" max="12290" width="18.26953125" style="1" customWidth="1"/>
    <col min="12291" max="12291" width="17.1796875" style="1" customWidth="1"/>
    <col min="12292" max="12292" width="14.1796875" style="1" customWidth="1"/>
    <col min="12293" max="12293" width="12.54296875" style="1" customWidth="1"/>
    <col min="12294" max="12294" width="12" style="1" customWidth="1"/>
    <col min="12295" max="12295" width="13" style="1" customWidth="1"/>
    <col min="12296" max="12296" width="15.81640625" style="1" customWidth="1"/>
    <col min="12297" max="12297" width="15.453125" style="1" customWidth="1"/>
    <col min="12298" max="12299" width="13.81640625" style="1" bestFit="1" customWidth="1"/>
    <col min="12300" max="12542" width="9.1796875" style="1"/>
    <col min="12543" max="12543" width="7.54296875" style="1" customWidth="1"/>
    <col min="12544" max="12544" width="13.7265625" style="1" customWidth="1"/>
    <col min="12545" max="12545" width="11" style="1" customWidth="1"/>
    <col min="12546" max="12546" width="18.26953125" style="1" customWidth="1"/>
    <col min="12547" max="12547" width="17.1796875" style="1" customWidth="1"/>
    <col min="12548" max="12548" width="14.1796875" style="1" customWidth="1"/>
    <col min="12549" max="12549" width="12.54296875" style="1" customWidth="1"/>
    <col min="12550" max="12550" width="12" style="1" customWidth="1"/>
    <col min="12551" max="12551" width="13" style="1" customWidth="1"/>
    <col min="12552" max="12552" width="15.81640625" style="1" customWidth="1"/>
    <col min="12553" max="12553" width="15.453125" style="1" customWidth="1"/>
    <col min="12554" max="12555" width="13.81640625" style="1" bestFit="1" customWidth="1"/>
    <col min="12556" max="12798" width="9.1796875" style="1"/>
    <col min="12799" max="12799" width="7.54296875" style="1" customWidth="1"/>
    <col min="12800" max="12800" width="13.7265625" style="1" customWidth="1"/>
    <col min="12801" max="12801" width="11" style="1" customWidth="1"/>
    <col min="12802" max="12802" width="18.26953125" style="1" customWidth="1"/>
    <col min="12803" max="12803" width="17.1796875" style="1" customWidth="1"/>
    <col min="12804" max="12804" width="14.1796875" style="1" customWidth="1"/>
    <col min="12805" max="12805" width="12.54296875" style="1" customWidth="1"/>
    <col min="12806" max="12806" width="12" style="1" customWidth="1"/>
    <col min="12807" max="12807" width="13" style="1" customWidth="1"/>
    <col min="12808" max="12808" width="15.81640625" style="1" customWidth="1"/>
    <col min="12809" max="12809" width="15.453125" style="1" customWidth="1"/>
    <col min="12810" max="12811" width="13.81640625" style="1" bestFit="1" customWidth="1"/>
    <col min="12812" max="13054" width="9.1796875" style="1"/>
    <col min="13055" max="13055" width="7.54296875" style="1" customWidth="1"/>
    <col min="13056" max="13056" width="13.7265625" style="1" customWidth="1"/>
    <col min="13057" max="13057" width="11" style="1" customWidth="1"/>
    <col min="13058" max="13058" width="18.26953125" style="1" customWidth="1"/>
    <col min="13059" max="13059" width="17.1796875" style="1" customWidth="1"/>
    <col min="13060" max="13060" width="14.1796875" style="1" customWidth="1"/>
    <col min="13061" max="13061" width="12.54296875" style="1" customWidth="1"/>
    <col min="13062" max="13062" width="12" style="1" customWidth="1"/>
    <col min="13063" max="13063" width="13" style="1" customWidth="1"/>
    <col min="13064" max="13064" width="15.81640625" style="1" customWidth="1"/>
    <col min="13065" max="13065" width="15.453125" style="1" customWidth="1"/>
    <col min="13066" max="13067" width="13.81640625" style="1" bestFit="1" customWidth="1"/>
    <col min="13068" max="13310" width="9.1796875" style="1"/>
    <col min="13311" max="13311" width="7.54296875" style="1" customWidth="1"/>
    <col min="13312" max="13312" width="13.7265625" style="1" customWidth="1"/>
    <col min="13313" max="13313" width="11" style="1" customWidth="1"/>
    <col min="13314" max="13314" width="18.26953125" style="1" customWidth="1"/>
    <col min="13315" max="13315" width="17.1796875" style="1" customWidth="1"/>
    <col min="13316" max="13316" width="14.1796875" style="1" customWidth="1"/>
    <col min="13317" max="13317" width="12.54296875" style="1" customWidth="1"/>
    <col min="13318" max="13318" width="12" style="1" customWidth="1"/>
    <col min="13319" max="13319" width="13" style="1" customWidth="1"/>
    <col min="13320" max="13320" width="15.81640625" style="1" customWidth="1"/>
    <col min="13321" max="13321" width="15.453125" style="1" customWidth="1"/>
    <col min="13322" max="13323" width="13.81640625" style="1" bestFit="1" customWidth="1"/>
    <col min="13324" max="13566" width="9.1796875" style="1"/>
    <col min="13567" max="13567" width="7.54296875" style="1" customWidth="1"/>
    <col min="13568" max="13568" width="13.7265625" style="1" customWidth="1"/>
    <col min="13569" max="13569" width="11" style="1" customWidth="1"/>
    <col min="13570" max="13570" width="18.26953125" style="1" customWidth="1"/>
    <col min="13571" max="13571" width="17.1796875" style="1" customWidth="1"/>
    <col min="13572" max="13572" width="14.1796875" style="1" customWidth="1"/>
    <col min="13573" max="13573" width="12.54296875" style="1" customWidth="1"/>
    <col min="13574" max="13574" width="12" style="1" customWidth="1"/>
    <col min="13575" max="13575" width="13" style="1" customWidth="1"/>
    <col min="13576" max="13576" width="15.81640625" style="1" customWidth="1"/>
    <col min="13577" max="13577" width="15.453125" style="1" customWidth="1"/>
    <col min="13578" max="13579" width="13.81640625" style="1" bestFit="1" customWidth="1"/>
    <col min="13580" max="13822" width="9.1796875" style="1"/>
    <col min="13823" max="13823" width="7.54296875" style="1" customWidth="1"/>
    <col min="13824" max="13824" width="13.7265625" style="1" customWidth="1"/>
    <col min="13825" max="13825" width="11" style="1" customWidth="1"/>
    <col min="13826" max="13826" width="18.26953125" style="1" customWidth="1"/>
    <col min="13827" max="13827" width="17.1796875" style="1" customWidth="1"/>
    <col min="13828" max="13828" width="14.1796875" style="1" customWidth="1"/>
    <col min="13829" max="13829" width="12.54296875" style="1" customWidth="1"/>
    <col min="13830" max="13830" width="12" style="1" customWidth="1"/>
    <col min="13831" max="13831" width="13" style="1" customWidth="1"/>
    <col min="13832" max="13832" width="15.81640625" style="1" customWidth="1"/>
    <col min="13833" max="13833" width="15.453125" style="1" customWidth="1"/>
    <col min="13834" max="13835" width="13.81640625" style="1" bestFit="1" customWidth="1"/>
    <col min="13836" max="14078" width="9.1796875" style="1"/>
    <col min="14079" max="14079" width="7.54296875" style="1" customWidth="1"/>
    <col min="14080" max="14080" width="13.7265625" style="1" customWidth="1"/>
    <col min="14081" max="14081" width="11" style="1" customWidth="1"/>
    <col min="14082" max="14082" width="18.26953125" style="1" customWidth="1"/>
    <col min="14083" max="14083" width="17.1796875" style="1" customWidth="1"/>
    <col min="14084" max="14084" width="14.1796875" style="1" customWidth="1"/>
    <col min="14085" max="14085" width="12.54296875" style="1" customWidth="1"/>
    <col min="14086" max="14086" width="12" style="1" customWidth="1"/>
    <col min="14087" max="14087" width="13" style="1" customWidth="1"/>
    <col min="14088" max="14088" width="15.81640625" style="1" customWidth="1"/>
    <col min="14089" max="14089" width="15.453125" style="1" customWidth="1"/>
    <col min="14090" max="14091" width="13.81640625" style="1" bestFit="1" customWidth="1"/>
    <col min="14092" max="14334" width="9.1796875" style="1"/>
    <col min="14335" max="14335" width="7.54296875" style="1" customWidth="1"/>
    <col min="14336" max="14336" width="13.7265625" style="1" customWidth="1"/>
    <col min="14337" max="14337" width="11" style="1" customWidth="1"/>
    <col min="14338" max="14338" width="18.26953125" style="1" customWidth="1"/>
    <col min="14339" max="14339" width="17.1796875" style="1" customWidth="1"/>
    <col min="14340" max="14340" width="14.1796875" style="1" customWidth="1"/>
    <col min="14341" max="14341" width="12.54296875" style="1" customWidth="1"/>
    <col min="14342" max="14342" width="12" style="1" customWidth="1"/>
    <col min="14343" max="14343" width="13" style="1" customWidth="1"/>
    <col min="14344" max="14344" width="15.81640625" style="1" customWidth="1"/>
    <col min="14345" max="14345" width="15.453125" style="1" customWidth="1"/>
    <col min="14346" max="14347" width="13.81640625" style="1" bestFit="1" customWidth="1"/>
    <col min="14348" max="14590" width="9.1796875" style="1"/>
    <col min="14591" max="14591" width="7.54296875" style="1" customWidth="1"/>
    <col min="14592" max="14592" width="13.7265625" style="1" customWidth="1"/>
    <col min="14593" max="14593" width="11" style="1" customWidth="1"/>
    <col min="14594" max="14594" width="18.26953125" style="1" customWidth="1"/>
    <col min="14595" max="14595" width="17.1796875" style="1" customWidth="1"/>
    <col min="14596" max="14596" width="14.1796875" style="1" customWidth="1"/>
    <col min="14597" max="14597" width="12.54296875" style="1" customWidth="1"/>
    <col min="14598" max="14598" width="12" style="1" customWidth="1"/>
    <col min="14599" max="14599" width="13" style="1" customWidth="1"/>
    <col min="14600" max="14600" width="15.81640625" style="1" customWidth="1"/>
    <col min="14601" max="14601" width="15.453125" style="1" customWidth="1"/>
    <col min="14602" max="14603" width="13.81640625" style="1" bestFit="1" customWidth="1"/>
    <col min="14604" max="14846" width="9.1796875" style="1"/>
    <col min="14847" max="14847" width="7.54296875" style="1" customWidth="1"/>
    <col min="14848" max="14848" width="13.7265625" style="1" customWidth="1"/>
    <col min="14849" max="14849" width="11" style="1" customWidth="1"/>
    <col min="14850" max="14850" width="18.26953125" style="1" customWidth="1"/>
    <col min="14851" max="14851" width="17.1796875" style="1" customWidth="1"/>
    <col min="14852" max="14852" width="14.1796875" style="1" customWidth="1"/>
    <col min="14853" max="14853" width="12.54296875" style="1" customWidth="1"/>
    <col min="14854" max="14854" width="12" style="1" customWidth="1"/>
    <col min="14855" max="14855" width="13" style="1" customWidth="1"/>
    <col min="14856" max="14856" width="15.81640625" style="1" customWidth="1"/>
    <col min="14857" max="14857" width="15.453125" style="1" customWidth="1"/>
    <col min="14858" max="14859" width="13.81640625" style="1" bestFit="1" customWidth="1"/>
    <col min="14860" max="15102" width="9.1796875" style="1"/>
    <col min="15103" max="15103" width="7.54296875" style="1" customWidth="1"/>
    <col min="15104" max="15104" width="13.7265625" style="1" customWidth="1"/>
    <col min="15105" max="15105" width="11" style="1" customWidth="1"/>
    <col min="15106" max="15106" width="18.26953125" style="1" customWidth="1"/>
    <col min="15107" max="15107" width="17.1796875" style="1" customWidth="1"/>
    <col min="15108" max="15108" width="14.1796875" style="1" customWidth="1"/>
    <col min="15109" max="15109" width="12.54296875" style="1" customWidth="1"/>
    <col min="15110" max="15110" width="12" style="1" customWidth="1"/>
    <col min="15111" max="15111" width="13" style="1" customWidth="1"/>
    <col min="15112" max="15112" width="15.81640625" style="1" customWidth="1"/>
    <col min="15113" max="15113" width="15.453125" style="1" customWidth="1"/>
    <col min="15114" max="15115" width="13.81640625" style="1" bestFit="1" customWidth="1"/>
    <col min="15116" max="15358" width="9.1796875" style="1"/>
    <col min="15359" max="15359" width="7.54296875" style="1" customWidth="1"/>
    <col min="15360" max="15360" width="13.7265625" style="1" customWidth="1"/>
    <col min="15361" max="15361" width="11" style="1" customWidth="1"/>
    <col min="15362" max="15362" width="18.26953125" style="1" customWidth="1"/>
    <col min="15363" max="15363" width="17.1796875" style="1" customWidth="1"/>
    <col min="15364" max="15364" width="14.1796875" style="1" customWidth="1"/>
    <col min="15365" max="15365" width="12.54296875" style="1" customWidth="1"/>
    <col min="15366" max="15366" width="12" style="1" customWidth="1"/>
    <col min="15367" max="15367" width="13" style="1" customWidth="1"/>
    <col min="15368" max="15368" width="15.81640625" style="1" customWidth="1"/>
    <col min="15369" max="15369" width="15.453125" style="1" customWidth="1"/>
    <col min="15370" max="15371" width="13.81640625" style="1" bestFit="1" customWidth="1"/>
    <col min="15372" max="15614" width="9.1796875" style="1"/>
    <col min="15615" max="15615" width="7.54296875" style="1" customWidth="1"/>
    <col min="15616" max="15616" width="13.7265625" style="1" customWidth="1"/>
    <col min="15617" max="15617" width="11" style="1" customWidth="1"/>
    <col min="15618" max="15618" width="18.26953125" style="1" customWidth="1"/>
    <col min="15619" max="15619" width="17.1796875" style="1" customWidth="1"/>
    <col min="15620" max="15620" width="14.1796875" style="1" customWidth="1"/>
    <col min="15621" max="15621" width="12.54296875" style="1" customWidth="1"/>
    <col min="15622" max="15622" width="12" style="1" customWidth="1"/>
    <col min="15623" max="15623" width="13" style="1" customWidth="1"/>
    <col min="15624" max="15624" width="15.81640625" style="1" customWidth="1"/>
    <col min="15625" max="15625" width="15.453125" style="1" customWidth="1"/>
    <col min="15626" max="15627" width="13.81640625" style="1" bestFit="1" customWidth="1"/>
    <col min="15628" max="15870" width="9.1796875" style="1"/>
    <col min="15871" max="15871" width="7.54296875" style="1" customWidth="1"/>
    <col min="15872" max="15872" width="13.7265625" style="1" customWidth="1"/>
    <col min="15873" max="15873" width="11" style="1" customWidth="1"/>
    <col min="15874" max="15874" width="18.26953125" style="1" customWidth="1"/>
    <col min="15875" max="15875" width="17.1796875" style="1" customWidth="1"/>
    <col min="15876" max="15876" width="14.1796875" style="1" customWidth="1"/>
    <col min="15877" max="15877" width="12.54296875" style="1" customWidth="1"/>
    <col min="15878" max="15878" width="12" style="1" customWidth="1"/>
    <col min="15879" max="15879" width="13" style="1" customWidth="1"/>
    <col min="15880" max="15880" width="15.81640625" style="1" customWidth="1"/>
    <col min="15881" max="15881" width="15.453125" style="1" customWidth="1"/>
    <col min="15882" max="15883" width="13.81640625" style="1" bestFit="1" customWidth="1"/>
    <col min="15884" max="16126" width="9.1796875" style="1"/>
    <col min="16127" max="16127" width="7.54296875" style="1" customWidth="1"/>
    <col min="16128" max="16128" width="13.7265625" style="1" customWidth="1"/>
    <col min="16129" max="16129" width="11" style="1" customWidth="1"/>
    <col min="16130" max="16130" width="18.26953125" style="1" customWidth="1"/>
    <col min="16131" max="16131" width="17.1796875" style="1" customWidth="1"/>
    <col min="16132" max="16132" width="14.1796875" style="1" customWidth="1"/>
    <col min="16133" max="16133" width="12.54296875" style="1" customWidth="1"/>
    <col min="16134" max="16134" width="12" style="1" customWidth="1"/>
    <col min="16135" max="16135" width="13" style="1" customWidth="1"/>
    <col min="16136" max="16136" width="15.81640625" style="1" customWidth="1"/>
    <col min="16137" max="16137" width="15.453125" style="1" customWidth="1"/>
    <col min="16138" max="16139" width="13.81640625" style="1" bestFit="1" customWidth="1"/>
    <col min="16140" max="16384" width="9.1796875" style="1"/>
  </cols>
  <sheetData>
    <row r="2" spans="1:11" ht="15.5" x14ac:dyDescent="0.35">
      <c r="I2" s="322" t="s">
        <v>216</v>
      </c>
      <c r="J2" s="323"/>
      <c r="K2" s="324"/>
    </row>
    <row r="3" spans="1:11" ht="15.5" x14ac:dyDescent="0.35">
      <c r="J3" s="59"/>
      <c r="K3" s="59"/>
    </row>
    <row r="4" spans="1:11" ht="20" x14ac:dyDescent="0.4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8.5" thickBot="1" x14ac:dyDescent="0.3">
      <c r="A5" s="326" t="s">
        <v>218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ht="23.25" customHeight="1" thickTop="1" x14ac:dyDescent="0.25">
      <c r="A6" s="327" t="s">
        <v>2</v>
      </c>
      <c r="B6" s="329" t="s">
        <v>3</v>
      </c>
      <c r="C6" s="330"/>
      <c r="D6" s="338" t="s">
        <v>361</v>
      </c>
      <c r="E6" s="339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20" t="s">
        <v>64</v>
      </c>
    </row>
    <row r="7" spans="1:11" ht="18.75" customHeight="1" thickBot="1" x14ac:dyDescent="0.3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21"/>
    </row>
    <row r="8" spans="1:11" ht="16" thickTop="1" x14ac:dyDescent="0.25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5" x14ac:dyDescent="0.25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5" x14ac:dyDescent="0.25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5" x14ac:dyDescent="0.25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5" x14ac:dyDescent="0.25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5" x14ac:dyDescent="0.25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5" x14ac:dyDescent="0.25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5" x14ac:dyDescent="0.25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5" x14ac:dyDescent="0.25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5" x14ac:dyDescent="0.25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5" x14ac:dyDescent="0.25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5" x14ac:dyDescent="0.25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5" x14ac:dyDescent="0.25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5" x14ac:dyDescent="0.25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5" x14ac:dyDescent="0.25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5" x14ac:dyDescent="0.25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5" x14ac:dyDescent="0.25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5" x14ac:dyDescent="0.25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5" x14ac:dyDescent="0.25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" thickBot="1" x14ac:dyDescent="0.3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4.5" thickTop="1" x14ac:dyDescent="0.3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5" x14ac:dyDescent="0.25"/>
  <cols>
    <col min="1" max="1" width="6.453125" style="1" customWidth="1"/>
    <col min="2" max="2" width="15.81640625" style="1" bestFit="1" customWidth="1"/>
    <col min="3" max="3" width="12.453125" style="1" bestFit="1" customWidth="1"/>
    <col min="4" max="4" width="17.453125" style="1" bestFit="1" customWidth="1"/>
    <col min="5" max="5" width="15.1796875" style="1" bestFit="1" customWidth="1"/>
    <col min="6" max="6" width="15.26953125" style="1" bestFit="1" customWidth="1"/>
    <col min="7" max="7" width="12.453125" style="1" bestFit="1" customWidth="1"/>
    <col min="8" max="8" width="9.81640625" style="1" customWidth="1"/>
    <col min="9" max="10" width="12.453125" style="1" bestFit="1" customWidth="1"/>
    <col min="11" max="11" width="22.453125" style="1" bestFit="1" customWidth="1"/>
    <col min="12" max="254" width="9.1796875" style="1"/>
    <col min="255" max="255" width="6.453125" style="1" customWidth="1"/>
    <col min="256" max="256" width="14.453125" style="1" customWidth="1"/>
    <col min="257" max="257" width="12" style="1" customWidth="1"/>
    <col min="258" max="258" width="18.26953125" style="1" customWidth="1"/>
    <col min="259" max="259" width="16" style="1" customWidth="1"/>
    <col min="260" max="260" width="14.453125" style="1" customWidth="1"/>
    <col min="261" max="261" width="11.7265625" style="1" customWidth="1"/>
    <col min="262" max="262" width="7.81640625" style="1" customWidth="1"/>
    <col min="263" max="263" width="13.1796875" style="1" customWidth="1"/>
    <col min="264" max="264" width="12.81640625" style="1" customWidth="1"/>
    <col min="265" max="265" width="14" style="1" customWidth="1"/>
    <col min="266" max="267" width="13.81640625" style="1" bestFit="1" customWidth="1"/>
    <col min="268" max="510" width="9.1796875" style="1"/>
    <col min="511" max="511" width="6.453125" style="1" customWidth="1"/>
    <col min="512" max="512" width="14.453125" style="1" customWidth="1"/>
    <col min="513" max="513" width="12" style="1" customWidth="1"/>
    <col min="514" max="514" width="18.26953125" style="1" customWidth="1"/>
    <col min="515" max="515" width="16" style="1" customWidth="1"/>
    <col min="516" max="516" width="14.453125" style="1" customWidth="1"/>
    <col min="517" max="517" width="11.7265625" style="1" customWidth="1"/>
    <col min="518" max="518" width="7.81640625" style="1" customWidth="1"/>
    <col min="519" max="519" width="13.1796875" style="1" customWidth="1"/>
    <col min="520" max="520" width="12.81640625" style="1" customWidth="1"/>
    <col min="521" max="521" width="14" style="1" customWidth="1"/>
    <col min="522" max="523" width="13.81640625" style="1" bestFit="1" customWidth="1"/>
    <col min="524" max="766" width="9.1796875" style="1"/>
    <col min="767" max="767" width="6.453125" style="1" customWidth="1"/>
    <col min="768" max="768" width="14.453125" style="1" customWidth="1"/>
    <col min="769" max="769" width="12" style="1" customWidth="1"/>
    <col min="770" max="770" width="18.26953125" style="1" customWidth="1"/>
    <col min="771" max="771" width="16" style="1" customWidth="1"/>
    <col min="772" max="772" width="14.453125" style="1" customWidth="1"/>
    <col min="773" max="773" width="11.7265625" style="1" customWidth="1"/>
    <col min="774" max="774" width="7.81640625" style="1" customWidth="1"/>
    <col min="775" max="775" width="13.1796875" style="1" customWidth="1"/>
    <col min="776" max="776" width="12.81640625" style="1" customWidth="1"/>
    <col min="777" max="777" width="14" style="1" customWidth="1"/>
    <col min="778" max="779" width="13.81640625" style="1" bestFit="1" customWidth="1"/>
    <col min="780" max="1022" width="9.1796875" style="1"/>
    <col min="1023" max="1023" width="6.453125" style="1" customWidth="1"/>
    <col min="1024" max="1024" width="14.453125" style="1" customWidth="1"/>
    <col min="1025" max="1025" width="12" style="1" customWidth="1"/>
    <col min="1026" max="1026" width="18.26953125" style="1" customWidth="1"/>
    <col min="1027" max="1027" width="16" style="1" customWidth="1"/>
    <col min="1028" max="1028" width="14.453125" style="1" customWidth="1"/>
    <col min="1029" max="1029" width="11.7265625" style="1" customWidth="1"/>
    <col min="1030" max="1030" width="7.81640625" style="1" customWidth="1"/>
    <col min="1031" max="1031" width="13.1796875" style="1" customWidth="1"/>
    <col min="1032" max="1032" width="12.81640625" style="1" customWidth="1"/>
    <col min="1033" max="1033" width="14" style="1" customWidth="1"/>
    <col min="1034" max="1035" width="13.81640625" style="1" bestFit="1" customWidth="1"/>
    <col min="1036" max="1278" width="9.1796875" style="1"/>
    <col min="1279" max="1279" width="6.453125" style="1" customWidth="1"/>
    <col min="1280" max="1280" width="14.453125" style="1" customWidth="1"/>
    <col min="1281" max="1281" width="12" style="1" customWidth="1"/>
    <col min="1282" max="1282" width="18.26953125" style="1" customWidth="1"/>
    <col min="1283" max="1283" width="16" style="1" customWidth="1"/>
    <col min="1284" max="1284" width="14.453125" style="1" customWidth="1"/>
    <col min="1285" max="1285" width="11.7265625" style="1" customWidth="1"/>
    <col min="1286" max="1286" width="7.81640625" style="1" customWidth="1"/>
    <col min="1287" max="1287" width="13.1796875" style="1" customWidth="1"/>
    <col min="1288" max="1288" width="12.81640625" style="1" customWidth="1"/>
    <col min="1289" max="1289" width="14" style="1" customWidth="1"/>
    <col min="1290" max="1291" width="13.81640625" style="1" bestFit="1" customWidth="1"/>
    <col min="1292" max="1534" width="9.1796875" style="1"/>
    <col min="1535" max="1535" width="6.453125" style="1" customWidth="1"/>
    <col min="1536" max="1536" width="14.453125" style="1" customWidth="1"/>
    <col min="1537" max="1537" width="12" style="1" customWidth="1"/>
    <col min="1538" max="1538" width="18.26953125" style="1" customWidth="1"/>
    <col min="1539" max="1539" width="16" style="1" customWidth="1"/>
    <col min="1540" max="1540" width="14.453125" style="1" customWidth="1"/>
    <col min="1541" max="1541" width="11.7265625" style="1" customWidth="1"/>
    <col min="1542" max="1542" width="7.81640625" style="1" customWidth="1"/>
    <col min="1543" max="1543" width="13.1796875" style="1" customWidth="1"/>
    <col min="1544" max="1544" width="12.81640625" style="1" customWidth="1"/>
    <col min="1545" max="1545" width="14" style="1" customWidth="1"/>
    <col min="1546" max="1547" width="13.81640625" style="1" bestFit="1" customWidth="1"/>
    <col min="1548" max="1790" width="9.1796875" style="1"/>
    <col min="1791" max="1791" width="6.453125" style="1" customWidth="1"/>
    <col min="1792" max="1792" width="14.453125" style="1" customWidth="1"/>
    <col min="1793" max="1793" width="12" style="1" customWidth="1"/>
    <col min="1794" max="1794" width="18.26953125" style="1" customWidth="1"/>
    <col min="1795" max="1795" width="16" style="1" customWidth="1"/>
    <col min="1796" max="1796" width="14.453125" style="1" customWidth="1"/>
    <col min="1797" max="1797" width="11.7265625" style="1" customWidth="1"/>
    <col min="1798" max="1798" width="7.81640625" style="1" customWidth="1"/>
    <col min="1799" max="1799" width="13.1796875" style="1" customWidth="1"/>
    <col min="1800" max="1800" width="12.81640625" style="1" customWidth="1"/>
    <col min="1801" max="1801" width="14" style="1" customWidth="1"/>
    <col min="1802" max="1803" width="13.81640625" style="1" bestFit="1" customWidth="1"/>
    <col min="1804" max="2046" width="9.1796875" style="1"/>
    <col min="2047" max="2047" width="6.453125" style="1" customWidth="1"/>
    <col min="2048" max="2048" width="14.453125" style="1" customWidth="1"/>
    <col min="2049" max="2049" width="12" style="1" customWidth="1"/>
    <col min="2050" max="2050" width="18.26953125" style="1" customWidth="1"/>
    <col min="2051" max="2051" width="16" style="1" customWidth="1"/>
    <col min="2052" max="2052" width="14.453125" style="1" customWidth="1"/>
    <col min="2053" max="2053" width="11.7265625" style="1" customWidth="1"/>
    <col min="2054" max="2054" width="7.81640625" style="1" customWidth="1"/>
    <col min="2055" max="2055" width="13.1796875" style="1" customWidth="1"/>
    <col min="2056" max="2056" width="12.81640625" style="1" customWidth="1"/>
    <col min="2057" max="2057" width="14" style="1" customWidth="1"/>
    <col min="2058" max="2059" width="13.81640625" style="1" bestFit="1" customWidth="1"/>
    <col min="2060" max="2302" width="9.1796875" style="1"/>
    <col min="2303" max="2303" width="6.453125" style="1" customWidth="1"/>
    <col min="2304" max="2304" width="14.453125" style="1" customWidth="1"/>
    <col min="2305" max="2305" width="12" style="1" customWidth="1"/>
    <col min="2306" max="2306" width="18.26953125" style="1" customWidth="1"/>
    <col min="2307" max="2307" width="16" style="1" customWidth="1"/>
    <col min="2308" max="2308" width="14.453125" style="1" customWidth="1"/>
    <col min="2309" max="2309" width="11.7265625" style="1" customWidth="1"/>
    <col min="2310" max="2310" width="7.81640625" style="1" customWidth="1"/>
    <col min="2311" max="2311" width="13.1796875" style="1" customWidth="1"/>
    <col min="2312" max="2312" width="12.81640625" style="1" customWidth="1"/>
    <col min="2313" max="2313" width="14" style="1" customWidth="1"/>
    <col min="2314" max="2315" width="13.81640625" style="1" bestFit="1" customWidth="1"/>
    <col min="2316" max="2558" width="9.1796875" style="1"/>
    <col min="2559" max="2559" width="6.453125" style="1" customWidth="1"/>
    <col min="2560" max="2560" width="14.453125" style="1" customWidth="1"/>
    <col min="2561" max="2561" width="12" style="1" customWidth="1"/>
    <col min="2562" max="2562" width="18.26953125" style="1" customWidth="1"/>
    <col min="2563" max="2563" width="16" style="1" customWidth="1"/>
    <col min="2564" max="2564" width="14.453125" style="1" customWidth="1"/>
    <col min="2565" max="2565" width="11.7265625" style="1" customWidth="1"/>
    <col min="2566" max="2566" width="7.81640625" style="1" customWidth="1"/>
    <col min="2567" max="2567" width="13.1796875" style="1" customWidth="1"/>
    <col min="2568" max="2568" width="12.81640625" style="1" customWidth="1"/>
    <col min="2569" max="2569" width="14" style="1" customWidth="1"/>
    <col min="2570" max="2571" width="13.81640625" style="1" bestFit="1" customWidth="1"/>
    <col min="2572" max="2814" width="9.1796875" style="1"/>
    <col min="2815" max="2815" width="6.453125" style="1" customWidth="1"/>
    <col min="2816" max="2816" width="14.453125" style="1" customWidth="1"/>
    <col min="2817" max="2817" width="12" style="1" customWidth="1"/>
    <col min="2818" max="2818" width="18.26953125" style="1" customWidth="1"/>
    <col min="2819" max="2819" width="16" style="1" customWidth="1"/>
    <col min="2820" max="2820" width="14.453125" style="1" customWidth="1"/>
    <col min="2821" max="2821" width="11.7265625" style="1" customWidth="1"/>
    <col min="2822" max="2822" width="7.81640625" style="1" customWidth="1"/>
    <col min="2823" max="2823" width="13.1796875" style="1" customWidth="1"/>
    <col min="2824" max="2824" width="12.81640625" style="1" customWidth="1"/>
    <col min="2825" max="2825" width="14" style="1" customWidth="1"/>
    <col min="2826" max="2827" width="13.81640625" style="1" bestFit="1" customWidth="1"/>
    <col min="2828" max="3070" width="9.1796875" style="1"/>
    <col min="3071" max="3071" width="6.453125" style="1" customWidth="1"/>
    <col min="3072" max="3072" width="14.453125" style="1" customWidth="1"/>
    <col min="3073" max="3073" width="12" style="1" customWidth="1"/>
    <col min="3074" max="3074" width="18.26953125" style="1" customWidth="1"/>
    <col min="3075" max="3075" width="16" style="1" customWidth="1"/>
    <col min="3076" max="3076" width="14.453125" style="1" customWidth="1"/>
    <col min="3077" max="3077" width="11.7265625" style="1" customWidth="1"/>
    <col min="3078" max="3078" width="7.81640625" style="1" customWidth="1"/>
    <col min="3079" max="3079" width="13.1796875" style="1" customWidth="1"/>
    <col min="3080" max="3080" width="12.81640625" style="1" customWidth="1"/>
    <col min="3081" max="3081" width="14" style="1" customWidth="1"/>
    <col min="3082" max="3083" width="13.81640625" style="1" bestFit="1" customWidth="1"/>
    <col min="3084" max="3326" width="9.1796875" style="1"/>
    <col min="3327" max="3327" width="6.453125" style="1" customWidth="1"/>
    <col min="3328" max="3328" width="14.453125" style="1" customWidth="1"/>
    <col min="3329" max="3329" width="12" style="1" customWidth="1"/>
    <col min="3330" max="3330" width="18.26953125" style="1" customWidth="1"/>
    <col min="3331" max="3331" width="16" style="1" customWidth="1"/>
    <col min="3332" max="3332" width="14.453125" style="1" customWidth="1"/>
    <col min="3333" max="3333" width="11.7265625" style="1" customWidth="1"/>
    <col min="3334" max="3334" width="7.81640625" style="1" customWidth="1"/>
    <col min="3335" max="3335" width="13.1796875" style="1" customWidth="1"/>
    <col min="3336" max="3336" width="12.81640625" style="1" customWidth="1"/>
    <col min="3337" max="3337" width="14" style="1" customWidth="1"/>
    <col min="3338" max="3339" width="13.81640625" style="1" bestFit="1" customWidth="1"/>
    <col min="3340" max="3582" width="9.1796875" style="1"/>
    <col min="3583" max="3583" width="6.453125" style="1" customWidth="1"/>
    <col min="3584" max="3584" width="14.453125" style="1" customWidth="1"/>
    <col min="3585" max="3585" width="12" style="1" customWidth="1"/>
    <col min="3586" max="3586" width="18.26953125" style="1" customWidth="1"/>
    <col min="3587" max="3587" width="16" style="1" customWidth="1"/>
    <col min="3588" max="3588" width="14.453125" style="1" customWidth="1"/>
    <col min="3589" max="3589" width="11.7265625" style="1" customWidth="1"/>
    <col min="3590" max="3590" width="7.81640625" style="1" customWidth="1"/>
    <col min="3591" max="3591" width="13.1796875" style="1" customWidth="1"/>
    <col min="3592" max="3592" width="12.81640625" style="1" customWidth="1"/>
    <col min="3593" max="3593" width="14" style="1" customWidth="1"/>
    <col min="3594" max="3595" width="13.81640625" style="1" bestFit="1" customWidth="1"/>
    <col min="3596" max="3838" width="9.1796875" style="1"/>
    <col min="3839" max="3839" width="6.453125" style="1" customWidth="1"/>
    <col min="3840" max="3840" width="14.453125" style="1" customWidth="1"/>
    <col min="3841" max="3841" width="12" style="1" customWidth="1"/>
    <col min="3842" max="3842" width="18.26953125" style="1" customWidth="1"/>
    <col min="3843" max="3843" width="16" style="1" customWidth="1"/>
    <col min="3844" max="3844" width="14.453125" style="1" customWidth="1"/>
    <col min="3845" max="3845" width="11.7265625" style="1" customWidth="1"/>
    <col min="3846" max="3846" width="7.81640625" style="1" customWidth="1"/>
    <col min="3847" max="3847" width="13.1796875" style="1" customWidth="1"/>
    <col min="3848" max="3848" width="12.81640625" style="1" customWidth="1"/>
    <col min="3849" max="3849" width="14" style="1" customWidth="1"/>
    <col min="3850" max="3851" width="13.81640625" style="1" bestFit="1" customWidth="1"/>
    <col min="3852" max="4094" width="9.1796875" style="1"/>
    <col min="4095" max="4095" width="6.453125" style="1" customWidth="1"/>
    <col min="4096" max="4096" width="14.453125" style="1" customWidth="1"/>
    <col min="4097" max="4097" width="12" style="1" customWidth="1"/>
    <col min="4098" max="4098" width="18.26953125" style="1" customWidth="1"/>
    <col min="4099" max="4099" width="16" style="1" customWidth="1"/>
    <col min="4100" max="4100" width="14.453125" style="1" customWidth="1"/>
    <col min="4101" max="4101" width="11.7265625" style="1" customWidth="1"/>
    <col min="4102" max="4102" width="7.81640625" style="1" customWidth="1"/>
    <col min="4103" max="4103" width="13.1796875" style="1" customWidth="1"/>
    <col min="4104" max="4104" width="12.81640625" style="1" customWidth="1"/>
    <col min="4105" max="4105" width="14" style="1" customWidth="1"/>
    <col min="4106" max="4107" width="13.81640625" style="1" bestFit="1" customWidth="1"/>
    <col min="4108" max="4350" width="9.1796875" style="1"/>
    <col min="4351" max="4351" width="6.453125" style="1" customWidth="1"/>
    <col min="4352" max="4352" width="14.453125" style="1" customWidth="1"/>
    <col min="4353" max="4353" width="12" style="1" customWidth="1"/>
    <col min="4354" max="4354" width="18.26953125" style="1" customWidth="1"/>
    <col min="4355" max="4355" width="16" style="1" customWidth="1"/>
    <col min="4356" max="4356" width="14.453125" style="1" customWidth="1"/>
    <col min="4357" max="4357" width="11.7265625" style="1" customWidth="1"/>
    <col min="4358" max="4358" width="7.81640625" style="1" customWidth="1"/>
    <col min="4359" max="4359" width="13.1796875" style="1" customWidth="1"/>
    <col min="4360" max="4360" width="12.81640625" style="1" customWidth="1"/>
    <col min="4361" max="4361" width="14" style="1" customWidth="1"/>
    <col min="4362" max="4363" width="13.81640625" style="1" bestFit="1" customWidth="1"/>
    <col min="4364" max="4606" width="9.1796875" style="1"/>
    <col min="4607" max="4607" width="6.453125" style="1" customWidth="1"/>
    <col min="4608" max="4608" width="14.453125" style="1" customWidth="1"/>
    <col min="4609" max="4609" width="12" style="1" customWidth="1"/>
    <col min="4610" max="4610" width="18.26953125" style="1" customWidth="1"/>
    <col min="4611" max="4611" width="16" style="1" customWidth="1"/>
    <col min="4612" max="4612" width="14.453125" style="1" customWidth="1"/>
    <col min="4613" max="4613" width="11.7265625" style="1" customWidth="1"/>
    <col min="4614" max="4614" width="7.81640625" style="1" customWidth="1"/>
    <col min="4615" max="4615" width="13.1796875" style="1" customWidth="1"/>
    <col min="4616" max="4616" width="12.81640625" style="1" customWidth="1"/>
    <col min="4617" max="4617" width="14" style="1" customWidth="1"/>
    <col min="4618" max="4619" width="13.81640625" style="1" bestFit="1" customWidth="1"/>
    <col min="4620" max="4862" width="9.1796875" style="1"/>
    <col min="4863" max="4863" width="6.453125" style="1" customWidth="1"/>
    <col min="4864" max="4864" width="14.453125" style="1" customWidth="1"/>
    <col min="4865" max="4865" width="12" style="1" customWidth="1"/>
    <col min="4866" max="4866" width="18.26953125" style="1" customWidth="1"/>
    <col min="4867" max="4867" width="16" style="1" customWidth="1"/>
    <col min="4868" max="4868" width="14.453125" style="1" customWidth="1"/>
    <col min="4869" max="4869" width="11.7265625" style="1" customWidth="1"/>
    <col min="4870" max="4870" width="7.81640625" style="1" customWidth="1"/>
    <col min="4871" max="4871" width="13.1796875" style="1" customWidth="1"/>
    <col min="4872" max="4872" width="12.81640625" style="1" customWidth="1"/>
    <col min="4873" max="4873" width="14" style="1" customWidth="1"/>
    <col min="4874" max="4875" width="13.81640625" style="1" bestFit="1" customWidth="1"/>
    <col min="4876" max="5118" width="9.1796875" style="1"/>
    <col min="5119" max="5119" width="6.453125" style="1" customWidth="1"/>
    <col min="5120" max="5120" width="14.453125" style="1" customWidth="1"/>
    <col min="5121" max="5121" width="12" style="1" customWidth="1"/>
    <col min="5122" max="5122" width="18.26953125" style="1" customWidth="1"/>
    <col min="5123" max="5123" width="16" style="1" customWidth="1"/>
    <col min="5124" max="5124" width="14.453125" style="1" customWidth="1"/>
    <col min="5125" max="5125" width="11.7265625" style="1" customWidth="1"/>
    <col min="5126" max="5126" width="7.81640625" style="1" customWidth="1"/>
    <col min="5127" max="5127" width="13.1796875" style="1" customWidth="1"/>
    <col min="5128" max="5128" width="12.81640625" style="1" customWidth="1"/>
    <col min="5129" max="5129" width="14" style="1" customWidth="1"/>
    <col min="5130" max="5131" width="13.81640625" style="1" bestFit="1" customWidth="1"/>
    <col min="5132" max="5374" width="9.1796875" style="1"/>
    <col min="5375" max="5375" width="6.453125" style="1" customWidth="1"/>
    <col min="5376" max="5376" width="14.453125" style="1" customWidth="1"/>
    <col min="5377" max="5377" width="12" style="1" customWidth="1"/>
    <col min="5378" max="5378" width="18.26953125" style="1" customWidth="1"/>
    <col min="5379" max="5379" width="16" style="1" customWidth="1"/>
    <col min="5380" max="5380" width="14.453125" style="1" customWidth="1"/>
    <col min="5381" max="5381" width="11.7265625" style="1" customWidth="1"/>
    <col min="5382" max="5382" width="7.81640625" style="1" customWidth="1"/>
    <col min="5383" max="5383" width="13.1796875" style="1" customWidth="1"/>
    <col min="5384" max="5384" width="12.81640625" style="1" customWidth="1"/>
    <col min="5385" max="5385" width="14" style="1" customWidth="1"/>
    <col min="5386" max="5387" width="13.81640625" style="1" bestFit="1" customWidth="1"/>
    <col min="5388" max="5630" width="9.1796875" style="1"/>
    <col min="5631" max="5631" width="6.453125" style="1" customWidth="1"/>
    <col min="5632" max="5632" width="14.453125" style="1" customWidth="1"/>
    <col min="5633" max="5633" width="12" style="1" customWidth="1"/>
    <col min="5634" max="5634" width="18.26953125" style="1" customWidth="1"/>
    <col min="5635" max="5635" width="16" style="1" customWidth="1"/>
    <col min="5636" max="5636" width="14.453125" style="1" customWidth="1"/>
    <col min="5637" max="5637" width="11.7265625" style="1" customWidth="1"/>
    <col min="5638" max="5638" width="7.81640625" style="1" customWidth="1"/>
    <col min="5639" max="5639" width="13.1796875" style="1" customWidth="1"/>
    <col min="5640" max="5640" width="12.81640625" style="1" customWidth="1"/>
    <col min="5641" max="5641" width="14" style="1" customWidth="1"/>
    <col min="5642" max="5643" width="13.81640625" style="1" bestFit="1" customWidth="1"/>
    <col min="5644" max="5886" width="9.1796875" style="1"/>
    <col min="5887" max="5887" width="6.453125" style="1" customWidth="1"/>
    <col min="5888" max="5888" width="14.453125" style="1" customWidth="1"/>
    <col min="5889" max="5889" width="12" style="1" customWidth="1"/>
    <col min="5890" max="5890" width="18.26953125" style="1" customWidth="1"/>
    <col min="5891" max="5891" width="16" style="1" customWidth="1"/>
    <col min="5892" max="5892" width="14.453125" style="1" customWidth="1"/>
    <col min="5893" max="5893" width="11.7265625" style="1" customWidth="1"/>
    <col min="5894" max="5894" width="7.81640625" style="1" customWidth="1"/>
    <col min="5895" max="5895" width="13.1796875" style="1" customWidth="1"/>
    <col min="5896" max="5896" width="12.81640625" style="1" customWidth="1"/>
    <col min="5897" max="5897" width="14" style="1" customWidth="1"/>
    <col min="5898" max="5899" width="13.81640625" style="1" bestFit="1" customWidth="1"/>
    <col min="5900" max="6142" width="9.1796875" style="1"/>
    <col min="6143" max="6143" width="6.453125" style="1" customWidth="1"/>
    <col min="6144" max="6144" width="14.453125" style="1" customWidth="1"/>
    <col min="6145" max="6145" width="12" style="1" customWidth="1"/>
    <col min="6146" max="6146" width="18.26953125" style="1" customWidth="1"/>
    <col min="6147" max="6147" width="16" style="1" customWidth="1"/>
    <col min="6148" max="6148" width="14.453125" style="1" customWidth="1"/>
    <col min="6149" max="6149" width="11.7265625" style="1" customWidth="1"/>
    <col min="6150" max="6150" width="7.81640625" style="1" customWidth="1"/>
    <col min="6151" max="6151" width="13.1796875" style="1" customWidth="1"/>
    <col min="6152" max="6152" width="12.81640625" style="1" customWidth="1"/>
    <col min="6153" max="6153" width="14" style="1" customWidth="1"/>
    <col min="6154" max="6155" width="13.81640625" style="1" bestFit="1" customWidth="1"/>
    <col min="6156" max="6398" width="9.1796875" style="1"/>
    <col min="6399" max="6399" width="6.453125" style="1" customWidth="1"/>
    <col min="6400" max="6400" width="14.453125" style="1" customWidth="1"/>
    <col min="6401" max="6401" width="12" style="1" customWidth="1"/>
    <col min="6402" max="6402" width="18.26953125" style="1" customWidth="1"/>
    <col min="6403" max="6403" width="16" style="1" customWidth="1"/>
    <col min="6404" max="6404" width="14.453125" style="1" customWidth="1"/>
    <col min="6405" max="6405" width="11.7265625" style="1" customWidth="1"/>
    <col min="6406" max="6406" width="7.81640625" style="1" customWidth="1"/>
    <col min="6407" max="6407" width="13.1796875" style="1" customWidth="1"/>
    <col min="6408" max="6408" width="12.81640625" style="1" customWidth="1"/>
    <col min="6409" max="6409" width="14" style="1" customWidth="1"/>
    <col min="6410" max="6411" width="13.81640625" style="1" bestFit="1" customWidth="1"/>
    <col min="6412" max="6654" width="9.1796875" style="1"/>
    <col min="6655" max="6655" width="6.453125" style="1" customWidth="1"/>
    <col min="6656" max="6656" width="14.453125" style="1" customWidth="1"/>
    <col min="6657" max="6657" width="12" style="1" customWidth="1"/>
    <col min="6658" max="6658" width="18.26953125" style="1" customWidth="1"/>
    <col min="6659" max="6659" width="16" style="1" customWidth="1"/>
    <col min="6660" max="6660" width="14.453125" style="1" customWidth="1"/>
    <col min="6661" max="6661" width="11.7265625" style="1" customWidth="1"/>
    <col min="6662" max="6662" width="7.81640625" style="1" customWidth="1"/>
    <col min="6663" max="6663" width="13.1796875" style="1" customWidth="1"/>
    <col min="6664" max="6664" width="12.81640625" style="1" customWidth="1"/>
    <col min="6665" max="6665" width="14" style="1" customWidth="1"/>
    <col min="6666" max="6667" width="13.81640625" style="1" bestFit="1" customWidth="1"/>
    <col min="6668" max="6910" width="9.1796875" style="1"/>
    <col min="6911" max="6911" width="6.453125" style="1" customWidth="1"/>
    <col min="6912" max="6912" width="14.453125" style="1" customWidth="1"/>
    <col min="6913" max="6913" width="12" style="1" customWidth="1"/>
    <col min="6914" max="6914" width="18.26953125" style="1" customWidth="1"/>
    <col min="6915" max="6915" width="16" style="1" customWidth="1"/>
    <col min="6916" max="6916" width="14.453125" style="1" customWidth="1"/>
    <col min="6917" max="6917" width="11.7265625" style="1" customWidth="1"/>
    <col min="6918" max="6918" width="7.81640625" style="1" customWidth="1"/>
    <col min="6919" max="6919" width="13.1796875" style="1" customWidth="1"/>
    <col min="6920" max="6920" width="12.81640625" style="1" customWidth="1"/>
    <col min="6921" max="6921" width="14" style="1" customWidth="1"/>
    <col min="6922" max="6923" width="13.81640625" style="1" bestFit="1" customWidth="1"/>
    <col min="6924" max="7166" width="9.1796875" style="1"/>
    <col min="7167" max="7167" width="6.453125" style="1" customWidth="1"/>
    <col min="7168" max="7168" width="14.453125" style="1" customWidth="1"/>
    <col min="7169" max="7169" width="12" style="1" customWidth="1"/>
    <col min="7170" max="7170" width="18.26953125" style="1" customWidth="1"/>
    <col min="7171" max="7171" width="16" style="1" customWidth="1"/>
    <col min="7172" max="7172" width="14.453125" style="1" customWidth="1"/>
    <col min="7173" max="7173" width="11.7265625" style="1" customWidth="1"/>
    <col min="7174" max="7174" width="7.81640625" style="1" customWidth="1"/>
    <col min="7175" max="7175" width="13.1796875" style="1" customWidth="1"/>
    <col min="7176" max="7176" width="12.81640625" style="1" customWidth="1"/>
    <col min="7177" max="7177" width="14" style="1" customWidth="1"/>
    <col min="7178" max="7179" width="13.81640625" style="1" bestFit="1" customWidth="1"/>
    <col min="7180" max="7422" width="9.1796875" style="1"/>
    <col min="7423" max="7423" width="6.453125" style="1" customWidth="1"/>
    <col min="7424" max="7424" width="14.453125" style="1" customWidth="1"/>
    <col min="7425" max="7425" width="12" style="1" customWidth="1"/>
    <col min="7426" max="7426" width="18.26953125" style="1" customWidth="1"/>
    <col min="7427" max="7427" width="16" style="1" customWidth="1"/>
    <col min="7428" max="7428" width="14.453125" style="1" customWidth="1"/>
    <col min="7429" max="7429" width="11.7265625" style="1" customWidth="1"/>
    <col min="7430" max="7430" width="7.81640625" style="1" customWidth="1"/>
    <col min="7431" max="7431" width="13.1796875" style="1" customWidth="1"/>
    <col min="7432" max="7432" width="12.81640625" style="1" customWidth="1"/>
    <col min="7433" max="7433" width="14" style="1" customWidth="1"/>
    <col min="7434" max="7435" width="13.81640625" style="1" bestFit="1" customWidth="1"/>
    <col min="7436" max="7678" width="9.1796875" style="1"/>
    <col min="7679" max="7679" width="6.453125" style="1" customWidth="1"/>
    <col min="7680" max="7680" width="14.453125" style="1" customWidth="1"/>
    <col min="7681" max="7681" width="12" style="1" customWidth="1"/>
    <col min="7682" max="7682" width="18.26953125" style="1" customWidth="1"/>
    <col min="7683" max="7683" width="16" style="1" customWidth="1"/>
    <col min="7684" max="7684" width="14.453125" style="1" customWidth="1"/>
    <col min="7685" max="7685" width="11.7265625" style="1" customWidth="1"/>
    <col min="7686" max="7686" width="7.81640625" style="1" customWidth="1"/>
    <col min="7687" max="7687" width="13.1796875" style="1" customWidth="1"/>
    <col min="7688" max="7688" width="12.81640625" style="1" customWidth="1"/>
    <col min="7689" max="7689" width="14" style="1" customWidth="1"/>
    <col min="7690" max="7691" width="13.81640625" style="1" bestFit="1" customWidth="1"/>
    <col min="7692" max="7934" width="9.1796875" style="1"/>
    <col min="7935" max="7935" width="6.453125" style="1" customWidth="1"/>
    <col min="7936" max="7936" width="14.453125" style="1" customWidth="1"/>
    <col min="7937" max="7937" width="12" style="1" customWidth="1"/>
    <col min="7938" max="7938" width="18.26953125" style="1" customWidth="1"/>
    <col min="7939" max="7939" width="16" style="1" customWidth="1"/>
    <col min="7940" max="7940" width="14.453125" style="1" customWidth="1"/>
    <col min="7941" max="7941" width="11.7265625" style="1" customWidth="1"/>
    <col min="7942" max="7942" width="7.81640625" style="1" customWidth="1"/>
    <col min="7943" max="7943" width="13.1796875" style="1" customWidth="1"/>
    <col min="7944" max="7944" width="12.81640625" style="1" customWidth="1"/>
    <col min="7945" max="7945" width="14" style="1" customWidth="1"/>
    <col min="7946" max="7947" width="13.81640625" style="1" bestFit="1" customWidth="1"/>
    <col min="7948" max="8190" width="9.1796875" style="1"/>
    <col min="8191" max="8191" width="6.453125" style="1" customWidth="1"/>
    <col min="8192" max="8192" width="14.453125" style="1" customWidth="1"/>
    <col min="8193" max="8193" width="12" style="1" customWidth="1"/>
    <col min="8194" max="8194" width="18.26953125" style="1" customWidth="1"/>
    <col min="8195" max="8195" width="16" style="1" customWidth="1"/>
    <col min="8196" max="8196" width="14.453125" style="1" customWidth="1"/>
    <col min="8197" max="8197" width="11.7265625" style="1" customWidth="1"/>
    <col min="8198" max="8198" width="7.81640625" style="1" customWidth="1"/>
    <col min="8199" max="8199" width="13.1796875" style="1" customWidth="1"/>
    <col min="8200" max="8200" width="12.81640625" style="1" customWidth="1"/>
    <col min="8201" max="8201" width="14" style="1" customWidth="1"/>
    <col min="8202" max="8203" width="13.81640625" style="1" bestFit="1" customWidth="1"/>
    <col min="8204" max="8446" width="9.1796875" style="1"/>
    <col min="8447" max="8447" width="6.453125" style="1" customWidth="1"/>
    <col min="8448" max="8448" width="14.453125" style="1" customWidth="1"/>
    <col min="8449" max="8449" width="12" style="1" customWidth="1"/>
    <col min="8450" max="8450" width="18.26953125" style="1" customWidth="1"/>
    <col min="8451" max="8451" width="16" style="1" customWidth="1"/>
    <col min="8452" max="8452" width="14.453125" style="1" customWidth="1"/>
    <col min="8453" max="8453" width="11.7265625" style="1" customWidth="1"/>
    <col min="8454" max="8454" width="7.81640625" style="1" customWidth="1"/>
    <col min="8455" max="8455" width="13.1796875" style="1" customWidth="1"/>
    <col min="8456" max="8456" width="12.81640625" style="1" customWidth="1"/>
    <col min="8457" max="8457" width="14" style="1" customWidth="1"/>
    <col min="8458" max="8459" width="13.81640625" style="1" bestFit="1" customWidth="1"/>
    <col min="8460" max="8702" width="9.1796875" style="1"/>
    <col min="8703" max="8703" width="6.453125" style="1" customWidth="1"/>
    <col min="8704" max="8704" width="14.453125" style="1" customWidth="1"/>
    <col min="8705" max="8705" width="12" style="1" customWidth="1"/>
    <col min="8706" max="8706" width="18.26953125" style="1" customWidth="1"/>
    <col min="8707" max="8707" width="16" style="1" customWidth="1"/>
    <col min="8708" max="8708" width="14.453125" style="1" customWidth="1"/>
    <col min="8709" max="8709" width="11.7265625" style="1" customWidth="1"/>
    <col min="8710" max="8710" width="7.81640625" style="1" customWidth="1"/>
    <col min="8711" max="8711" width="13.1796875" style="1" customWidth="1"/>
    <col min="8712" max="8712" width="12.81640625" style="1" customWidth="1"/>
    <col min="8713" max="8713" width="14" style="1" customWidth="1"/>
    <col min="8714" max="8715" width="13.81640625" style="1" bestFit="1" customWidth="1"/>
    <col min="8716" max="8958" width="9.1796875" style="1"/>
    <col min="8959" max="8959" width="6.453125" style="1" customWidth="1"/>
    <col min="8960" max="8960" width="14.453125" style="1" customWidth="1"/>
    <col min="8961" max="8961" width="12" style="1" customWidth="1"/>
    <col min="8962" max="8962" width="18.26953125" style="1" customWidth="1"/>
    <col min="8963" max="8963" width="16" style="1" customWidth="1"/>
    <col min="8964" max="8964" width="14.453125" style="1" customWidth="1"/>
    <col min="8965" max="8965" width="11.7265625" style="1" customWidth="1"/>
    <col min="8966" max="8966" width="7.81640625" style="1" customWidth="1"/>
    <col min="8967" max="8967" width="13.1796875" style="1" customWidth="1"/>
    <col min="8968" max="8968" width="12.81640625" style="1" customWidth="1"/>
    <col min="8969" max="8969" width="14" style="1" customWidth="1"/>
    <col min="8970" max="8971" width="13.81640625" style="1" bestFit="1" customWidth="1"/>
    <col min="8972" max="9214" width="9.1796875" style="1"/>
    <col min="9215" max="9215" width="6.453125" style="1" customWidth="1"/>
    <col min="9216" max="9216" width="14.453125" style="1" customWidth="1"/>
    <col min="9217" max="9217" width="12" style="1" customWidth="1"/>
    <col min="9218" max="9218" width="18.26953125" style="1" customWidth="1"/>
    <col min="9219" max="9219" width="16" style="1" customWidth="1"/>
    <col min="9220" max="9220" width="14.453125" style="1" customWidth="1"/>
    <col min="9221" max="9221" width="11.7265625" style="1" customWidth="1"/>
    <col min="9222" max="9222" width="7.81640625" style="1" customWidth="1"/>
    <col min="9223" max="9223" width="13.1796875" style="1" customWidth="1"/>
    <col min="9224" max="9224" width="12.81640625" style="1" customWidth="1"/>
    <col min="9225" max="9225" width="14" style="1" customWidth="1"/>
    <col min="9226" max="9227" width="13.81640625" style="1" bestFit="1" customWidth="1"/>
    <col min="9228" max="9470" width="9.1796875" style="1"/>
    <col min="9471" max="9471" width="6.453125" style="1" customWidth="1"/>
    <col min="9472" max="9472" width="14.453125" style="1" customWidth="1"/>
    <col min="9473" max="9473" width="12" style="1" customWidth="1"/>
    <col min="9474" max="9474" width="18.26953125" style="1" customWidth="1"/>
    <col min="9475" max="9475" width="16" style="1" customWidth="1"/>
    <col min="9476" max="9476" width="14.453125" style="1" customWidth="1"/>
    <col min="9477" max="9477" width="11.7265625" style="1" customWidth="1"/>
    <col min="9478" max="9478" width="7.81640625" style="1" customWidth="1"/>
    <col min="9479" max="9479" width="13.1796875" style="1" customWidth="1"/>
    <col min="9480" max="9480" width="12.81640625" style="1" customWidth="1"/>
    <col min="9481" max="9481" width="14" style="1" customWidth="1"/>
    <col min="9482" max="9483" width="13.81640625" style="1" bestFit="1" customWidth="1"/>
    <col min="9484" max="9726" width="9.1796875" style="1"/>
    <col min="9727" max="9727" width="6.453125" style="1" customWidth="1"/>
    <col min="9728" max="9728" width="14.453125" style="1" customWidth="1"/>
    <col min="9729" max="9729" width="12" style="1" customWidth="1"/>
    <col min="9730" max="9730" width="18.26953125" style="1" customWidth="1"/>
    <col min="9731" max="9731" width="16" style="1" customWidth="1"/>
    <col min="9732" max="9732" width="14.453125" style="1" customWidth="1"/>
    <col min="9733" max="9733" width="11.7265625" style="1" customWidth="1"/>
    <col min="9734" max="9734" width="7.81640625" style="1" customWidth="1"/>
    <col min="9735" max="9735" width="13.1796875" style="1" customWidth="1"/>
    <col min="9736" max="9736" width="12.81640625" style="1" customWidth="1"/>
    <col min="9737" max="9737" width="14" style="1" customWidth="1"/>
    <col min="9738" max="9739" width="13.81640625" style="1" bestFit="1" customWidth="1"/>
    <col min="9740" max="9982" width="9.1796875" style="1"/>
    <col min="9983" max="9983" width="6.453125" style="1" customWidth="1"/>
    <col min="9984" max="9984" width="14.453125" style="1" customWidth="1"/>
    <col min="9985" max="9985" width="12" style="1" customWidth="1"/>
    <col min="9986" max="9986" width="18.26953125" style="1" customWidth="1"/>
    <col min="9987" max="9987" width="16" style="1" customWidth="1"/>
    <col min="9988" max="9988" width="14.453125" style="1" customWidth="1"/>
    <col min="9989" max="9989" width="11.7265625" style="1" customWidth="1"/>
    <col min="9990" max="9990" width="7.81640625" style="1" customWidth="1"/>
    <col min="9991" max="9991" width="13.1796875" style="1" customWidth="1"/>
    <col min="9992" max="9992" width="12.81640625" style="1" customWidth="1"/>
    <col min="9993" max="9993" width="14" style="1" customWidth="1"/>
    <col min="9994" max="9995" width="13.81640625" style="1" bestFit="1" customWidth="1"/>
    <col min="9996" max="10238" width="9.1796875" style="1"/>
    <col min="10239" max="10239" width="6.453125" style="1" customWidth="1"/>
    <col min="10240" max="10240" width="14.453125" style="1" customWidth="1"/>
    <col min="10241" max="10241" width="12" style="1" customWidth="1"/>
    <col min="10242" max="10242" width="18.26953125" style="1" customWidth="1"/>
    <col min="10243" max="10243" width="16" style="1" customWidth="1"/>
    <col min="10244" max="10244" width="14.453125" style="1" customWidth="1"/>
    <col min="10245" max="10245" width="11.7265625" style="1" customWidth="1"/>
    <col min="10246" max="10246" width="7.81640625" style="1" customWidth="1"/>
    <col min="10247" max="10247" width="13.1796875" style="1" customWidth="1"/>
    <col min="10248" max="10248" width="12.81640625" style="1" customWidth="1"/>
    <col min="10249" max="10249" width="14" style="1" customWidth="1"/>
    <col min="10250" max="10251" width="13.81640625" style="1" bestFit="1" customWidth="1"/>
    <col min="10252" max="10494" width="9.1796875" style="1"/>
    <col min="10495" max="10495" width="6.453125" style="1" customWidth="1"/>
    <col min="10496" max="10496" width="14.453125" style="1" customWidth="1"/>
    <col min="10497" max="10497" width="12" style="1" customWidth="1"/>
    <col min="10498" max="10498" width="18.26953125" style="1" customWidth="1"/>
    <col min="10499" max="10499" width="16" style="1" customWidth="1"/>
    <col min="10500" max="10500" width="14.453125" style="1" customWidth="1"/>
    <col min="10501" max="10501" width="11.7265625" style="1" customWidth="1"/>
    <col min="10502" max="10502" width="7.81640625" style="1" customWidth="1"/>
    <col min="10503" max="10503" width="13.1796875" style="1" customWidth="1"/>
    <col min="10504" max="10504" width="12.81640625" style="1" customWidth="1"/>
    <col min="10505" max="10505" width="14" style="1" customWidth="1"/>
    <col min="10506" max="10507" width="13.81640625" style="1" bestFit="1" customWidth="1"/>
    <col min="10508" max="10750" width="9.1796875" style="1"/>
    <col min="10751" max="10751" width="6.453125" style="1" customWidth="1"/>
    <col min="10752" max="10752" width="14.453125" style="1" customWidth="1"/>
    <col min="10753" max="10753" width="12" style="1" customWidth="1"/>
    <col min="10754" max="10754" width="18.26953125" style="1" customWidth="1"/>
    <col min="10755" max="10755" width="16" style="1" customWidth="1"/>
    <col min="10756" max="10756" width="14.453125" style="1" customWidth="1"/>
    <col min="10757" max="10757" width="11.7265625" style="1" customWidth="1"/>
    <col min="10758" max="10758" width="7.81640625" style="1" customWidth="1"/>
    <col min="10759" max="10759" width="13.1796875" style="1" customWidth="1"/>
    <col min="10760" max="10760" width="12.81640625" style="1" customWidth="1"/>
    <col min="10761" max="10761" width="14" style="1" customWidth="1"/>
    <col min="10762" max="10763" width="13.81640625" style="1" bestFit="1" customWidth="1"/>
    <col min="10764" max="11006" width="9.1796875" style="1"/>
    <col min="11007" max="11007" width="6.453125" style="1" customWidth="1"/>
    <col min="11008" max="11008" width="14.453125" style="1" customWidth="1"/>
    <col min="11009" max="11009" width="12" style="1" customWidth="1"/>
    <col min="11010" max="11010" width="18.26953125" style="1" customWidth="1"/>
    <col min="11011" max="11011" width="16" style="1" customWidth="1"/>
    <col min="11012" max="11012" width="14.453125" style="1" customWidth="1"/>
    <col min="11013" max="11013" width="11.7265625" style="1" customWidth="1"/>
    <col min="11014" max="11014" width="7.81640625" style="1" customWidth="1"/>
    <col min="11015" max="11015" width="13.1796875" style="1" customWidth="1"/>
    <col min="11016" max="11016" width="12.81640625" style="1" customWidth="1"/>
    <col min="11017" max="11017" width="14" style="1" customWidth="1"/>
    <col min="11018" max="11019" width="13.81640625" style="1" bestFit="1" customWidth="1"/>
    <col min="11020" max="11262" width="9.1796875" style="1"/>
    <col min="11263" max="11263" width="6.453125" style="1" customWidth="1"/>
    <col min="11264" max="11264" width="14.453125" style="1" customWidth="1"/>
    <col min="11265" max="11265" width="12" style="1" customWidth="1"/>
    <col min="11266" max="11266" width="18.26953125" style="1" customWidth="1"/>
    <col min="11267" max="11267" width="16" style="1" customWidth="1"/>
    <col min="11268" max="11268" width="14.453125" style="1" customWidth="1"/>
    <col min="11269" max="11269" width="11.7265625" style="1" customWidth="1"/>
    <col min="11270" max="11270" width="7.81640625" style="1" customWidth="1"/>
    <col min="11271" max="11271" width="13.1796875" style="1" customWidth="1"/>
    <col min="11272" max="11272" width="12.81640625" style="1" customWidth="1"/>
    <col min="11273" max="11273" width="14" style="1" customWidth="1"/>
    <col min="11274" max="11275" width="13.81640625" style="1" bestFit="1" customWidth="1"/>
    <col min="11276" max="11518" width="9.1796875" style="1"/>
    <col min="11519" max="11519" width="6.453125" style="1" customWidth="1"/>
    <col min="11520" max="11520" width="14.453125" style="1" customWidth="1"/>
    <col min="11521" max="11521" width="12" style="1" customWidth="1"/>
    <col min="11522" max="11522" width="18.26953125" style="1" customWidth="1"/>
    <col min="11523" max="11523" width="16" style="1" customWidth="1"/>
    <col min="11524" max="11524" width="14.453125" style="1" customWidth="1"/>
    <col min="11525" max="11525" width="11.7265625" style="1" customWidth="1"/>
    <col min="11526" max="11526" width="7.81640625" style="1" customWidth="1"/>
    <col min="11527" max="11527" width="13.1796875" style="1" customWidth="1"/>
    <col min="11528" max="11528" width="12.81640625" style="1" customWidth="1"/>
    <col min="11529" max="11529" width="14" style="1" customWidth="1"/>
    <col min="11530" max="11531" width="13.81640625" style="1" bestFit="1" customWidth="1"/>
    <col min="11532" max="11774" width="9.1796875" style="1"/>
    <col min="11775" max="11775" width="6.453125" style="1" customWidth="1"/>
    <col min="11776" max="11776" width="14.453125" style="1" customWidth="1"/>
    <col min="11777" max="11777" width="12" style="1" customWidth="1"/>
    <col min="11778" max="11778" width="18.26953125" style="1" customWidth="1"/>
    <col min="11779" max="11779" width="16" style="1" customWidth="1"/>
    <col min="11780" max="11780" width="14.453125" style="1" customWidth="1"/>
    <col min="11781" max="11781" width="11.7265625" style="1" customWidth="1"/>
    <col min="11782" max="11782" width="7.81640625" style="1" customWidth="1"/>
    <col min="11783" max="11783" width="13.1796875" style="1" customWidth="1"/>
    <col min="11784" max="11784" width="12.81640625" style="1" customWidth="1"/>
    <col min="11785" max="11785" width="14" style="1" customWidth="1"/>
    <col min="11786" max="11787" width="13.81640625" style="1" bestFit="1" customWidth="1"/>
    <col min="11788" max="12030" width="9.1796875" style="1"/>
    <col min="12031" max="12031" width="6.453125" style="1" customWidth="1"/>
    <col min="12032" max="12032" width="14.453125" style="1" customWidth="1"/>
    <col min="12033" max="12033" width="12" style="1" customWidth="1"/>
    <col min="12034" max="12034" width="18.26953125" style="1" customWidth="1"/>
    <col min="12035" max="12035" width="16" style="1" customWidth="1"/>
    <col min="12036" max="12036" width="14.453125" style="1" customWidth="1"/>
    <col min="12037" max="12037" width="11.7265625" style="1" customWidth="1"/>
    <col min="12038" max="12038" width="7.81640625" style="1" customWidth="1"/>
    <col min="12039" max="12039" width="13.1796875" style="1" customWidth="1"/>
    <col min="12040" max="12040" width="12.81640625" style="1" customWidth="1"/>
    <col min="12041" max="12041" width="14" style="1" customWidth="1"/>
    <col min="12042" max="12043" width="13.81640625" style="1" bestFit="1" customWidth="1"/>
    <col min="12044" max="12286" width="9.1796875" style="1"/>
    <col min="12287" max="12287" width="6.453125" style="1" customWidth="1"/>
    <col min="12288" max="12288" width="14.453125" style="1" customWidth="1"/>
    <col min="12289" max="12289" width="12" style="1" customWidth="1"/>
    <col min="12290" max="12290" width="18.26953125" style="1" customWidth="1"/>
    <col min="12291" max="12291" width="16" style="1" customWidth="1"/>
    <col min="12292" max="12292" width="14.453125" style="1" customWidth="1"/>
    <col min="12293" max="12293" width="11.7265625" style="1" customWidth="1"/>
    <col min="12294" max="12294" width="7.81640625" style="1" customWidth="1"/>
    <col min="12295" max="12295" width="13.1796875" style="1" customWidth="1"/>
    <col min="12296" max="12296" width="12.81640625" style="1" customWidth="1"/>
    <col min="12297" max="12297" width="14" style="1" customWidth="1"/>
    <col min="12298" max="12299" width="13.81640625" style="1" bestFit="1" customWidth="1"/>
    <col min="12300" max="12542" width="9.1796875" style="1"/>
    <col min="12543" max="12543" width="6.453125" style="1" customWidth="1"/>
    <col min="12544" max="12544" width="14.453125" style="1" customWidth="1"/>
    <col min="12545" max="12545" width="12" style="1" customWidth="1"/>
    <col min="12546" max="12546" width="18.26953125" style="1" customWidth="1"/>
    <col min="12547" max="12547" width="16" style="1" customWidth="1"/>
    <col min="12548" max="12548" width="14.453125" style="1" customWidth="1"/>
    <col min="12549" max="12549" width="11.7265625" style="1" customWidth="1"/>
    <col min="12550" max="12550" width="7.81640625" style="1" customWidth="1"/>
    <col min="12551" max="12551" width="13.1796875" style="1" customWidth="1"/>
    <col min="12552" max="12552" width="12.81640625" style="1" customWidth="1"/>
    <col min="12553" max="12553" width="14" style="1" customWidth="1"/>
    <col min="12554" max="12555" width="13.81640625" style="1" bestFit="1" customWidth="1"/>
    <col min="12556" max="12798" width="9.1796875" style="1"/>
    <col min="12799" max="12799" width="6.453125" style="1" customWidth="1"/>
    <col min="12800" max="12800" width="14.453125" style="1" customWidth="1"/>
    <col min="12801" max="12801" width="12" style="1" customWidth="1"/>
    <col min="12802" max="12802" width="18.26953125" style="1" customWidth="1"/>
    <col min="12803" max="12803" width="16" style="1" customWidth="1"/>
    <col min="12804" max="12804" width="14.453125" style="1" customWidth="1"/>
    <col min="12805" max="12805" width="11.7265625" style="1" customWidth="1"/>
    <col min="12806" max="12806" width="7.81640625" style="1" customWidth="1"/>
    <col min="12807" max="12807" width="13.1796875" style="1" customWidth="1"/>
    <col min="12808" max="12808" width="12.81640625" style="1" customWidth="1"/>
    <col min="12809" max="12809" width="14" style="1" customWidth="1"/>
    <col min="12810" max="12811" width="13.81640625" style="1" bestFit="1" customWidth="1"/>
    <col min="12812" max="13054" width="9.1796875" style="1"/>
    <col min="13055" max="13055" width="6.453125" style="1" customWidth="1"/>
    <col min="13056" max="13056" width="14.453125" style="1" customWidth="1"/>
    <col min="13057" max="13057" width="12" style="1" customWidth="1"/>
    <col min="13058" max="13058" width="18.26953125" style="1" customWidth="1"/>
    <col min="13059" max="13059" width="16" style="1" customWidth="1"/>
    <col min="13060" max="13060" width="14.453125" style="1" customWidth="1"/>
    <col min="13061" max="13061" width="11.7265625" style="1" customWidth="1"/>
    <col min="13062" max="13062" width="7.81640625" style="1" customWidth="1"/>
    <col min="13063" max="13063" width="13.1796875" style="1" customWidth="1"/>
    <col min="13064" max="13064" width="12.81640625" style="1" customWidth="1"/>
    <col min="13065" max="13065" width="14" style="1" customWidth="1"/>
    <col min="13066" max="13067" width="13.81640625" style="1" bestFit="1" customWidth="1"/>
    <col min="13068" max="13310" width="9.1796875" style="1"/>
    <col min="13311" max="13311" width="6.453125" style="1" customWidth="1"/>
    <col min="13312" max="13312" width="14.453125" style="1" customWidth="1"/>
    <col min="13313" max="13313" width="12" style="1" customWidth="1"/>
    <col min="13314" max="13314" width="18.26953125" style="1" customWidth="1"/>
    <col min="13315" max="13315" width="16" style="1" customWidth="1"/>
    <col min="13316" max="13316" width="14.453125" style="1" customWidth="1"/>
    <col min="13317" max="13317" width="11.7265625" style="1" customWidth="1"/>
    <col min="13318" max="13318" width="7.81640625" style="1" customWidth="1"/>
    <col min="13319" max="13319" width="13.1796875" style="1" customWidth="1"/>
    <col min="13320" max="13320" width="12.81640625" style="1" customWidth="1"/>
    <col min="13321" max="13321" width="14" style="1" customWidth="1"/>
    <col min="13322" max="13323" width="13.81640625" style="1" bestFit="1" customWidth="1"/>
    <col min="13324" max="13566" width="9.1796875" style="1"/>
    <col min="13567" max="13567" width="6.453125" style="1" customWidth="1"/>
    <col min="13568" max="13568" width="14.453125" style="1" customWidth="1"/>
    <col min="13569" max="13569" width="12" style="1" customWidth="1"/>
    <col min="13570" max="13570" width="18.26953125" style="1" customWidth="1"/>
    <col min="13571" max="13571" width="16" style="1" customWidth="1"/>
    <col min="13572" max="13572" width="14.453125" style="1" customWidth="1"/>
    <col min="13573" max="13573" width="11.7265625" style="1" customWidth="1"/>
    <col min="13574" max="13574" width="7.81640625" style="1" customWidth="1"/>
    <col min="13575" max="13575" width="13.1796875" style="1" customWidth="1"/>
    <col min="13576" max="13576" width="12.81640625" style="1" customWidth="1"/>
    <col min="13577" max="13577" width="14" style="1" customWidth="1"/>
    <col min="13578" max="13579" width="13.81640625" style="1" bestFit="1" customWidth="1"/>
    <col min="13580" max="13822" width="9.1796875" style="1"/>
    <col min="13823" max="13823" width="6.453125" style="1" customWidth="1"/>
    <col min="13824" max="13824" width="14.453125" style="1" customWidth="1"/>
    <col min="13825" max="13825" width="12" style="1" customWidth="1"/>
    <col min="13826" max="13826" width="18.26953125" style="1" customWidth="1"/>
    <col min="13827" max="13827" width="16" style="1" customWidth="1"/>
    <col min="13828" max="13828" width="14.453125" style="1" customWidth="1"/>
    <col min="13829" max="13829" width="11.7265625" style="1" customWidth="1"/>
    <col min="13830" max="13830" width="7.81640625" style="1" customWidth="1"/>
    <col min="13831" max="13831" width="13.1796875" style="1" customWidth="1"/>
    <col min="13832" max="13832" width="12.81640625" style="1" customWidth="1"/>
    <col min="13833" max="13833" width="14" style="1" customWidth="1"/>
    <col min="13834" max="13835" width="13.81640625" style="1" bestFit="1" customWidth="1"/>
    <col min="13836" max="14078" width="9.1796875" style="1"/>
    <col min="14079" max="14079" width="6.453125" style="1" customWidth="1"/>
    <col min="14080" max="14080" width="14.453125" style="1" customWidth="1"/>
    <col min="14081" max="14081" width="12" style="1" customWidth="1"/>
    <col min="14082" max="14082" width="18.26953125" style="1" customWidth="1"/>
    <col min="14083" max="14083" width="16" style="1" customWidth="1"/>
    <col min="14084" max="14084" width="14.453125" style="1" customWidth="1"/>
    <col min="14085" max="14085" width="11.7265625" style="1" customWidth="1"/>
    <col min="14086" max="14086" width="7.81640625" style="1" customWidth="1"/>
    <col min="14087" max="14087" width="13.1796875" style="1" customWidth="1"/>
    <col min="14088" max="14088" width="12.81640625" style="1" customWidth="1"/>
    <col min="14089" max="14089" width="14" style="1" customWidth="1"/>
    <col min="14090" max="14091" width="13.81640625" style="1" bestFit="1" customWidth="1"/>
    <col min="14092" max="14334" width="9.1796875" style="1"/>
    <col min="14335" max="14335" width="6.453125" style="1" customWidth="1"/>
    <col min="14336" max="14336" width="14.453125" style="1" customWidth="1"/>
    <col min="14337" max="14337" width="12" style="1" customWidth="1"/>
    <col min="14338" max="14338" width="18.26953125" style="1" customWidth="1"/>
    <col min="14339" max="14339" width="16" style="1" customWidth="1"/>
    <col min="14340" max="14340" width="14.453125" style="1" customWidth="1"/>
    <col min="14341" max="14341" width="11.7265625" style="1" customWidth="1"/>
    <col min="14342" max="14342" width="7.81640625" style="1" customWidth="1"/>
    <col min="14343" max="14343" width="13.1796875" style="1" customWidth="1"/>
    <col min="14344" max="14344" width="12.81640625" style="1" customWidth="1"/>
    <col min="14345" max="14345" width="14" style="1" customWidth="1"/>
    <col min="14346" max="14347" width="13.81640625" style="1" bestFit="1" customWidth="1"/>
    <col min="14348" max="14590" width="9.1796875" style="1"/>
    <col min="14591" max="14591" width="6.453125" style="1" customWidth="1"/>
    <col min="14592" max="14592" width="14.453125" style="1" customWidth="1"/>
    <col min="14593" max="14593" width="12" style="1" customWidth="1"/>
    <col min="14594" max="14594" width="18.26953125" style="1" customWidth="1"/>
    <col min="14595" max="14595" width="16" style="1" customWidth="1"/>
    <col min="14596" max="14596" width="14.453125" style="1" customWidth="1"/>
    <col min="14597" max="14597" width="11.7265625" style="1" customWidth="1"/>
    <col min="14598" max="14598" width="7.81640625" style="1" customWidth="1"/>
    <col min="14599" max="14599" width="13.1796875" style="1" customWidth="1"/>
    <col min="14600" max="14600" width="12.81640625" style="1" customWidth="1"/>
    <col min="14601" max="14601" width="14" style="1" customWidth="1"/>
    <col min="14602" max="14603" width="13.81640625" style="1" bestFit="1" customWidth="1"/>
    <col min="14604" max="14846" width="9.1796875" style="1"/>
    <col min="14847" max="14847" width="6.453125" style="1" customWidth="1"/>
    <col min="14848" max="14848" width="14.453125" style="1" customWidth="1"/>
    <col min="14849" max="14849" width="12" style="1" customWidth="1"/>
    <col min="14850" max="14850" width="18.26953125" style="1" customWidth="1"/>
    <col min="14851" max="14851" width="16" style="1" customWidth="1"/>
    <col min="14852" max="14852" width="14.453125" style="1" customWidth="1"/>
    <col min="14853" max="14853" width="11.7265625" style="1" customWidth="1"/>
    <col min="14854" max="14854" width="7.81640625" style="1" customWidth="1"/>
    <col min="14855" max="14855" width="13.1796875" style="1" customWidth="1"/>
    <col min="14856" max="14856" width="12.81640625" style="1" customWidth="1"/>
    <col min="14857" max="14857" width="14" style="1" customWidth="1"/>
    <col min="14858" max="14859" width="13.81640625" style="1" bestFit="1" customWidth="1"/>
    <col min="14860" max="15102" width="9.1796875" style="1"/>
    <col min="15103" max="15103" width="6.453125" style="1" customWidth="1"/>
    <col min="15104" max="15104" width="14.453125" style="1" customWidth="1"/>
    <col min="15105" max="15105" width="12" style="1" customWidth="1"/>
    <col min="15106" max="15106" width="18.26953125" style="1" customWidth="1"/>
    <col min="15107" max="15107" width="16" style="1" customWidth="1"/>
    <col min="15108" max="15108" width="14.453125" style="1" customWidth="1"/>
    <col min="15109" max="15109" width="11.7265625" style="1" customWidth="1"/>
    <col min="15110" max="15110" width="7.81640625" style="1" customWidth="1"/>
    <col min="15111" max="15111" width="13.1796875" style="1" customWidth="1"/>
    <col min="15112" max="15112" width="12.81640625" style="1" customWidth="1"/>
    <col min="15113" max="15113" width="14" style="1" customWidth="1"/>
    <col min="15114" max="15115" width="13.81640625" style="1" bestFit="1" customWidth="1"/>
    <col min="15116" max="15358" width="9.1796875" style="1"/>
    <col min="15359" max="15359" width="6.453125" style="1" customWidth="1"/>
    <col min="15360" max="15360" width="14.453125" style="1" customWidth="1"/>
    <col min="15361" max="15361" width="12" style="1" customWidth="1"/>
    <col min="15362" max="15362" width="18.26953125" style="1" customWidth="1"/>
    <col min="15363" max="15363" width="16" style="1" customWidth="1"/>
    <col min="15364" max="15364" width="14.453125" style="1" customWidth="1"/>
    <col min="15365" max="15365" width="11.7265625" style="1" customWidth="1"/>
    <col min="15366" max="15366" width="7.81640625" style="1" customWidth="1"/>
    <col min="15367" max="15367" width="13.1796875" style="1" customWidth="1"/>
    <col min="15368" max="15368" width="12.81640625" style="1" customWidth="1"/>
    <col min="15369" max="15369" width="14" style="1" customWidth="1"/>
    <col min="15370" max="15371" width="13.81640625" style="1" bestFit="1" customWidth="1"/>
    <col min="15372" max="15614" width="9.1796875" style="1"/>
    <col min="15615" max="15615" width="6.453125" style="1" customWidth="1"/>
    <col min="15616" max="15616" width="14.453125" style="1" customWidth="1"/>
    <col min="15617" max="15617" width="12" style="1" customWidth="1"/>
    <col min="15618" max="15618" width="18.26953125" style="1" customWidth="1"/>
    <col min="15619" max="15619" width="16" style="1" customWidth="1"/>
    <col min="15620" max="15620" width="14.453125" style="1" customWidth="1"/>
    <col min="15621" max="15621" width="11.7265625" style="1" customWidth="1"/>
    <col min="15622" max="15622" width="7.81640625" style="1" customWidth="1"/>
    <col min="15623" max="15623" width="13.1796875" style="1" customWidth="1"/>
    <col min="15624" max="15624" width="12.81640625" style="1" customWidth="1"/>
    <col min="15625" max="15625" width="14" style="1" customWidth="1"/>
    <col min="15626" max="15627" width="13.81640625" style="1" bestFit="1" customWidth="1"/>
    <col min="15628" max="15870" width="9.1796875" style="1"/>
    <col min="15871" max="15871" width="6.453125" style="1" customWidth="1"/>
    <col min="15872" max="15872" width="14.453125" style="1" customWidth="1"/>
    <col min="15873" max="15873" width="12" style="1" customWidth="1"/>
    <col min="15874" max="15874" width="18.26953125" style="1" customWidth="1"/>
    <col min="15875" max="15875" width="16" style="1" customWidth="1"/>
    <col min="15876" max="15876" width="14.453125" style="1" customWidth="1"/>
    <col min="15877" max="15877" width="11.7265625" style="1" customWidth="1"/>
    <col min="15878" max="15878" width="7.81640625" style="1" customWidth="1"/>
    <col min="15879" max="15879" width="13.1796875" style="1" customWidth="1"/>
    <col min="15880" max="15880" width="12.81640625" style="1" customWidth="1"/>
    <col min="15881" max="15881" width="14" style="1" customWidth="1"/>
    <col min="15882" max="15883" width="13.81640625" style="1" bestFit="1" customWidth="1"/>
    <col min="15884" max="16126" width="9.1796875" style="1"/>
    <col min="16127" max="16127" width="6.453125" style="1" customWidth="1"/>
    <col min="16128" max="16128" width="14.453125" style="1" customWidth="1"/>
    <col min="16129" max="16129" width="12" style="1" customWidth="1"/>
    <col min="16130" max="16130" width="18.26953125" style="1" customWidth="1"/>
    <col min="16131" max="16131" width="16" style="1" customWidth="1"/>
    <col min="16132" max="16132" width="14.453125" style="1" customWidth="1"/>
    <col min="16133" max="16133" width="11.7265625" style="1" customWidth="1"/>
    <col min="16134" max="16134" width="7.81640625" style="1" customWidth="1"/>
    <col min="16135" max="16135" width="13.1796875" style="1" customWidth="1"/>
    <col min="16136" max="16136" width="12.81640625" style="1" customWidth="1"/>
    <col min="16137" max="16137" width="14" style="1" customWidth="1"/>
    <col min="16138" max="16139" width="13.81640625" style="1" bestFit="1" customWidth="1"/>
    <col min="16140" max="16384" width="9.1796875" style="1"/>
  </cols>
  <sheetData>
    <row r="2" spans="1:11" ht="18.75" customHeight="1" x14ac:dyDescent="0.25">
      <c r="I2" s="342" t="s">
        <v>61</v>
      </c>
      <c r="J2" s="343"/>
      <c r="K2" s="344"/>
    </row>
    <row r="3" spans="1:11" ht="21" customHeight="1" x14ac:dyDescent="0.35">
      <c r="H3" s="58"/>
      <c r="I3" s="58"/>
      <c r="J3" s="58"/>
      <c r="K3" s="59"/>
    </row>
    <row r="4" spans="1:11" ht="20" x14ac:dyDescent="0.4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8.5" thickBot="1" x14ac:dyDescent="0.3">
      <c r="A5" s="346" t="s">
        <v>63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22" customHeight="1" thickTop="1" x14ac:dyDescent="0.25">
      <c r="A6" s="327" t="s">
        <v>2</v>
      </c>
      <c r="B6" s="329" t="s">
        <v>3</v>
      </c>
      <c r="C6" s="330"/>
      <c r="D6" s="329" t="s">
        <v>399</v>
      </c>
      <c r="E6" s="330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40" t="s">
        <v>64</v>
      </c>
    </row>
    <row r="7" spans="1:11" ht="22" customHeight="1" thickBot="1" x14ac:dyDescent="0.3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41"/>
    </row>
    <row r="8" spans="1:11" ht="15" customHeight="1" thickTop="1" x14ac:dyDescent="0.25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5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5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5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5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5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5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5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5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5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5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5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5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5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5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5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5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5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5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3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" thickTop="1" x14ac:dyDescent="0.25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4.5" x14ac:dyDescent="0.35"/>
  <cols>
    <col min="2" max="2" width="17.26953125" style="4" customWidth="1"/>
    <col min="3" max="4" width="16" style="4" customWidth="1"/>
    <col min="5" max="5" width="16.26953125" style="17" customWidth="1"/>
    <col min="6" max="6" width="14" style="17" customWidth="1"/>
    <col min="7" max="7" width="9.1796875" style="17"/>
    <col min="8" max="8" width="11.453125" style="2" customWidth="1"/>
    <col min="9" max="11" width="17.54296875" customWidth="1"/>
    <col min="12" max="12" width="9.1796875" style="17"/>
  </cols>
  <sheetData>
    <row r="1" spans="1:14" x14ac:dyDescent="0.3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" thickBot="1" x14ac:dyDescent="0.4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6" thickTop="1" x14ac:dyDescent="0.3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ht="15.5" x14ac:dyDescent="0.3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ht="15.5" x14ac:dyDescent="0.3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ht="15.5" x14ac:dyDescent="0.3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ht="15.5" x14ac:dyDescent="0.3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ht="15.5" x14ac:dyDescent="0.3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ht="15.5" x14ac:dyDescent="0.3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ht="15.5" x14ac:dyDescent="0.3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ht="15.5" x14ac:dyDescent="0.3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ht="15.5" x14ac:dyDescent="0.3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ht="15.5" x14ac:dyDescent="0.3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ht="15.5" x14ac:dyDescent="0.3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ht="15.5" x14ac:dyDescent="0.3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ht="15.5" x14ac:dyDescent="0.3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ht="15.5" x14ac:dyDescent="0.3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ht="15.5" x14ac:dyDescent="0.3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ht="15.5" x14ac:dyDescent="0.3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ht="15.5" x14ac:dyDescent="0.3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ht="15.5" x14ac:dyDescent="0.3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6" thickBot="1" x14ac:dyDescent="0.4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4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" thickTop="1" x14ac:dyDescent="0.3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4.5" x14ac:dyDescent="0.35"/>
  <cols>
    <col min="2" max="4" width="17.26953125" style="4" customWidth="1"/>
    <col min="5" max="5" width="17.26953125" style="2" customWidth="1"/>
    <col min="6" max="6" width="17.26953125" style="4" customWidth="1"/>
    <col min="7" max="7" width="9.1796875" style="2"/>
    <col min="8" max="11" width="17.26953125" style="2" customWidth="1"/>
    <col min="12" max="12" width="9.1796875" style="2"/>
  </cols>
  <sheetData>
    <row r="1" spans="1:12" x14ac:dyDescent="0.3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" thickBot="1" x14ac:dyDescent="0.4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6" thickTop="1" x14ac:dyDescent="0.3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ht="15.5" x14ac:dyDescent="0.3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ht="15.5" x14ac:dyDescent="0.3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ht="15.5" x14ac:dyDescent="0.3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ht="15.5" x14ac:dyDescent="0.3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ht="15.5" x14ac:dyDescent="0.3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ht="15.5" x14ac:dyDescent="0.3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ht="15.5" x14ac:dyDescent="0.3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ht="15.5" x14ac:dyDescent="0.3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ht="15.5" x14ac:dyDescent="0.3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ht="15.5" x14ac:dyDescent="0.3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ht="15.5" x14ac:dyDescent="0.3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ht="15.5" x14ac:dyDescent="0.3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ht="15.5" x14ac:dyDescent="0.3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ht="15.5" x14ac:dyDescent="0.3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ht="15.5" x14ac:dyDescent="0.3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ht="15.5" x14ac:dyDescent="0.3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ht="15.5" x14ac:dyDescent="0.3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ht="15.5" x14ac:dyDescent="0.3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6" thickBot="1" x14ac:dyDescent="0.4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" thickTop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KOR</vt:lpstr>
      <vt:lpstr>Φύλλο1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Administrator-PC</cp:lastModifiedBy>
  <cp:lastPrinted>2017-01-20T12:03:30Z</cp:lastPrinted>
  <dcterms:created xsi:type="dcterms:W3CDTF">2014-03-28T08:39:58Z</dcterms:created>
  <dcterms:modified xsi:type="dcterms:W3CDTF">2024-04-01T07:21:40Z</dcterms:modified>
</cp:coreProperties>
</file>