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8899FDF-FDEC-450D-974E-8BCE87535CBA}" xr6:coauthVersionLast="47" xr6:coauthVersionMax="47" xr10:uidLastSave="{00000000-0000-0000-0000-000000000000}"/>
  <bookViews>
    <workbookView xWindow="-120" yWindow="-120" windowWidth="29040" windowHeight="15990" tabRatio="928" xr2:uid="{00000000-000D-0000-FFFF-FFFF00000000}"/>
  </bookViews>
  <sheets>
    <sheet name="AG" sheetId="1" r:id="rId1"/>
    <sheet name="Φύλλο1" sheetId="14" r:id="rId2"/>
    <sheet name="KOR" sheetId="2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2" hidden="1">KOR!$B$8:$W$109</definedName>
    <definedName name="_xlnm._FilterDatabase" localSheetId="1" hidden="1">Φύλλο1!$A$1:$V$81</definedName>
    <definedName name="LOOKUP">AG!$H$9</definedName>
    <definedName name="_xlnm.Print_Area" localSheetId="0">AG!$B$6:$L$108</definedName>
  </definedNames>
  <calcPr calcId="181029"/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5" i="2" l="1"/>
  <c r="W104" i="2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W26" i="1" s="1"/>
  <c r="H18" i="1"/>
  <c r="W18" i="1" s="1"/>
  <c r="H17" i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W10" i="1" s="1"/>
  <c r="H24" i="1"/>
  <c r="W24" i="1" s="1"/>
  <c r="H19" i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W44" i="1" s="1"/>
  <c r="H45" i="1"/>
  <c r="W45" i="1" s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W60" i="1" s="1"/>
  <c r="H61" i="1"/>
  <c r="W61" i="1" s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W76" i="1" s="1"/>
  <c r="H77" i="1"/>
  <c r="W77" i="1" s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W92" i="1" s="1"/>
  <c r="H93" i="1"/>
  <c r="W93" i="1" s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59" i="1" l="1"/>
  <c r="W106" i="1"/>
  <c r="W73" i="1"/>
  <c r="W103" i="1"/>
  <c r="W39" i="1"/>
  <c r="W57" i="1"/>
  <c r="W30" i="1"/>
  <c r="W38" i="1"/>
  <c r="W22" i="1"/>
  <c r="W74" i="1"/>
  <c r="W34" i="1"/>
  <c r="W105" i="1"/>
  <c r="W33" i="1"/>
  <c r="W104" i="1"/>
  <c r="W71" i="1"/>
  <c r="W32" i="1"/>
  <c r="W54" i="1"/>
  <c r="W69" i="1"/>
  <c r="W100" i="1"/>
  <c r="W84" i="1"/>
  <c r="W68" i="1"/>
  <c r="W52" i="1"/>
  <c r="W29" i="1"/>
  <c r="W99" i="1"/>
  <c r="W83" i="1"/>
  <c r="W67" i="1"/>
  <c r="W51" i="1"/>
  <c r="W37" i="1"/>
  <c r="W12" i="1"/>
  <c r="W35" i="1"/>
  <c r="W42" i="1"/>
  <c r="W101" i="1"/>
  <c r="W50" i="1"/>
  <c r="W108" i="1"/>
  <c r="W75" i="1"/>
  <c r="W43" i="1"/>
  <c r="W41" i="1"/>
  <c r="W55" i="1"/>
  <c r="W85" i="1"/>
  <c r="W66" i="1"/>
  <c r="W21" i="1"/>
  <c r="W107" i="1"/>
  <c r="W15" i="1"/>
  <c r="W72" i="1"/>
  <c r="W70" i="1"/>
  <c r="W53" i="1"/>
  <c r="W98" i="1"/>
  <c r="W28" i="1"/>
  <c r="W97" i="1"/>
  <c r="W49" i="1"/>
  <c r="W48" i="1"/>
  <c r="W90" i="1"/>
  <c r="W25" i="1"/>
  <c r="W56" i="1"/>
  <c r="W87" i="1"/>
  <c r="W86" i="1"/>
  <c r="W63" i="1"/>
  <c r="W23" i="1"/>
  <c r="W91" i="1"/>
  <c r="W16" i="1"/>
  <c r="W58" i="1"/>
  <c r="W89" i="1"/>
  <c r="W88" i="1"/>
  <c r="W14" i="1"/>
  <c r="W40" i="1"/>
  <c r="W102" i="1"/>
  <c r="W31" i="1"/>
  <c r="W13" i="1"/>
  <c r="W82" i="1"/>
  <c r="W36" i="1"/>
  <c r="W81" i="1"/>
  <c r="W65" i="1"/>
  <c r="W96" i="1"/>
  <c r="W80" i="1"/>
  <c r="W64" i="1"/>
  <c r="W27" i="1"/>
  <c r="W95" i="1"/>
  <c r="W79" i="1"/>
  <c r="W47" i="1"/>
  <c r="W20" i="1"/>
  <c r="W94" i="1"/>
  <c r="W78" i="1"/>
  <c r="W62" i="1"/>
  <c r="W46" i="1"/>
  <c r="W19" i="1"/>
  <c r="W17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<sst xmlns="http://schemas.openxmlformats.org/spreadsheetml/2006/main" count="751" uniqueCount="558">
  <si>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</si>
  <si>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</si>
  <si>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</si>
  <si>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</si>
  <si>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</si>
  <si>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</si>
  <si>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</si>
  <si>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</si>
  <si>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</si>
  <si>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</si>
  <si>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</si>
  <si>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</si>
  <si>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</si>
  <si>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</si>
  <si>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</si>
  <si>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</si>
  <si>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</si>
  <si>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</si>
  <si>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</si>
  <si>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</si>
  <si>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</si>
  <si>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</si>
  <si>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</si>
  <si>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</si>
  <si>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</si>
  <si>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</si>
  <si>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</si>
  <si>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</si>
  <si>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</si>
  <si>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</si>
  <si>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</si>
  <si>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</si>
  <si>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</si>
  <si>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</si>
  <si>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</si>
  <si>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</si>
  <si>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</si>
  <si>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</si>
  <si>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</si>
  <si>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</si>
  <si>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</si>
  <si>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</si>
  <si>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</si>
  <si>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</si>
  <si>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</si>
  <si>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</si>
  <si>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</si>
  <si>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</si>
  <si>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</si>
  <si>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</si>
  <si>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</si>
  <si>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</si>
  <si>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</si>
  <si>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</si>
  <si>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</si>
  <si>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</si>
  <si>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</si>
  <si>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</si>
  <si>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</si>
  <si>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</si>
  <si>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</si>
  <si>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</si>
  <si>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</si>
  <si>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</si>
  <si>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</si>
  <si>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</si>
  <si>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</si>
  <si>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</si>
  <si>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</si>
  <si>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</si>
  <si>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</si>
  <si>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</si>
  <si>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</si>
  <si>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</si>
  <si>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</si>
  <si>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</si>
  <si>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</si>
  <si>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</si>
  <si>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</si>
  <si>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</si>
  <si>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</si>
  <si>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</si>
  <si>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</si>
  <si>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</si>
  <si>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</si>
  <si>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</si>
  <si>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</si>
  <si>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</si>
  <si>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</si>
  <si>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</si>
  <si>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</si>
  <si>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</si>
  <si>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</si>
  <si>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</si>
  <si>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</si>
  <si>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</si>
  <si>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</si>
  <si>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</si>
  <si>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</si>
  <si>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</si>
  <si>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</si>
  <si>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</si>
  <si>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</si>
  <si>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</si>
  <si>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</si>
  <si>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</si>
  <si>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</si>
  <si>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</si>
  <si>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</si>
  <si>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</si>
  <si>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</si>
  <si>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</si>
  <si>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</si>
  <si>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</si>
  <si>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</si>
  <si>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</si>
  <si>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</si>
  <si>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</si>
  <si>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</si>
  <si>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</si>
  <si>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</si>
  <si>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</si>
  <si>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</si>
  <si>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</si>
  <si>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</si>
  <si>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</si>
  <si>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</si>
  <si>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</si>
  <si>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</si>
  <si>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</si>
  <si>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</si>
  <si>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</si>
  <si>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</si>
  <si>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</si>
  <si>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</si>
  <si>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</si>
  <si>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</si>
  <si>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</si>
  <si>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</si>
  <si>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</si>
  <si>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</si>
  <si>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</si>
  <si>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</si>
  <si>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</si>
  <si>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</si>
  <si>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</si>
  <si>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</si>
  <si>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</si>
  <si>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</si>
  <si>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</si>
  <si>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</si>
  <si>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</si>
  <si>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</si>
  <si>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</si>
  <si>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</si>
  <si>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</si>
  <si>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</si>
  <si>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</si>
  <si>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</si>
  <si>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</si>
  <si>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</si>
  <si>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</si>
  <si>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</si>
  <si>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</si>
  <si>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</si>
  <si>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</si>
  <si>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</si>
  <si>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</si>
  <si>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</si>
  <si>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</si>
  <si>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</si>
  <si>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</si>
  <si>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</si>
  <si>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</si>
  <si>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</si>
  <si>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</si>
  <si>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</si>
  <si>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</si>
  <si>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</si>
  <si>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</si>
  <si>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</si>
  <si>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</si>
  <si>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</si>
  <si>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</si>
  <si>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</si>
  <si>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</si>
  <si>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</si>
  <si>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</si>
  <si>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</si>
  <si>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</si>
  <si>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</si>
  <si>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</si>
  <si>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</si>
  <si>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</si>
  <si>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</si>
  <si>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</si>
  <si>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</si>
  <si>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</si>
  <si>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</si>
  <si>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</si>
  <si>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</si>
  <si>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</si>
  <si>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</si>
  <si>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</si>
  <si>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</si>
  <si>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</si>
  <si>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</si>
  <si>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</si>
  <si>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</si>
  <si>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</si>
  <si>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</si>
  <si>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</si>
  <si>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</si>
  <si>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</si>
  <si>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</si>
  <si>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</si>
  <si>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</si>
  <si>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</si>
  <si>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</si>
  <si>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</si>
  <si>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</si>
  <si>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</si>
  <si>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</si>
  <si>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</si>
  <si>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</si>
  <si>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</si>
  <si>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</si>
  <si>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</si>
  <si>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</si>
  <si>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</si>
  <si>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</si>
  <si>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</si>
  <si>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</si>
  <si>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</si>
  <si>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</si>
  <si>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</si>
  <si>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</si>
  <si>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</si>
  <si>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</si>
  <si>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</si>
  <si>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</si>
  <si>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</si>
  <si>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</si>
  <si>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</si>
  <si>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</si>
  <si>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</si>
  <si>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</si>
  <si>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</si>
  <si>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</si>
  <si>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</si>
  <si>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</si>
  <si>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</si>
  <si>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</si>
  <si>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</si>
  <si>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</si>
  <si>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</si>
  <si>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</si>
  <si>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</si>
  <si>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</si>
  <si>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</si>
  <si>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</si>
  <si>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</si>
  <si>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</si>
  <si>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</si>
  <si>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</si>
  <si>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</si>
  <si>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</si>
  <si>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</si>
  <si>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</si>
  <si>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</si>
  <si>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</si>
  <si>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</si>
  <si>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</si>
  <si>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</si>
  <si>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</si>
  <si>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</si>
  <si>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</si>
  <si>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</si>
  <si>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</si>
  <si>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</si>
  <si>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</si>
  <si>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</si>
  <si>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</si>
  <si>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</si>
  <si>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</si>
  <si>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</si>
  <si>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</si>
  <si>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</si>
  <si>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</si>
  <si>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</si>
  <si>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</si>
  <si>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</si>
  <si>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</si>
  <si>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</si>
  <si>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</si>
  <si>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</si>
  <si>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</si>
  <si>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</si>
  <si>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</si>
  <si>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</si>
  <si>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</si>
  <si>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</si>
  <si>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</si>
  <si>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</si>
  <si>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</si>
  <si>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</si>
  <si>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</si>
  <si>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</si>
  <si>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</si>
  <si>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</si>
  <si>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</si>
  <si>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</si>
  <si>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</si>
  <si>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</si>
  <si>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</si>
  <si>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</si>
  <si>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</si>
  <si>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</si>
  <si>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</si>
  <si>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</si>
  <si>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</si>
  <si>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</si>
  <si>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</si>
  <si>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</si>
  <si>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</si>
  <si>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</si>
  <si>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</si>
  <si>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</si>
  <si>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</si>
  <si>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</si>
  <si>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</si>
  <si>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</si>
  <si>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</si>
  <si>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</si>
  <si>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</si>
  <si>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</si>
  <si>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</si>
  <si>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</si>
  <si>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</si>
  <si>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</si>
  <si>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</si>
  <si>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</si>
  <si>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</si>
  <si>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</si>
  <si>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</si>
  <si>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</si>
  <si>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</si>
  <si>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</si>
  <si>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</si>
  <si>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</si>
  <si>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</si>
  <si>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</si>
  <si>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</si>
  <si>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</si>
  <si>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</si>
  <si>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</si>
  <si>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</si>
  <si>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</si>
  <si>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</si>
  <si>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</si>
  <si>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</si>
  <si>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</si>
  <si>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</si>
  <si>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</si>
  <si>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</si>
  <si>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</si>
  <si>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</si>
  <si>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</si>
  <si>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</si>
  <si>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</si>
  <si>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</si>
  <si>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</si>
  <si>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</si>
  <si>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</si>
  <si>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</si>
  <si>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</si>
  <si>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</si>
  <si>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</si>
  <si>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</si>
  <si>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</si>
  <si>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</si>
  <si>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</si>
  <si>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</si>
  <si>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</si>
  <si>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</si>
  <si>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</si>
  <si>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</si>
  <si>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</si>
  <si>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</si>
  <si>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</si>
  <si>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</si>
  <si>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</si>
  <si>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</si>
  <si>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</si>
  <si>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</si>
  <si>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</si>
  <si>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</si>
  <si>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</si>
  <si>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</si>
  <si>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</si>
  <si>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</si>
  <si>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</si>
  <si>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</si>
  <si>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</si>
  <si>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</si>
  <si>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</si>
  <si>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</si>
  <si>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</si>
  <si>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</si>
  <si>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</si>
  <si>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</si>
  <si>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</si>
  <si>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</si>
  <si>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</si>
  <si>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</si>
  <si>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</si>
  <si>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</si>
  <si>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</si>
  <si>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</si>
  <si>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</si>
  <si>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</si>
  <si>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</si>
  <si>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</si>
  <si>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</si>
  <si>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</si>
  <si>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</si>
  <si>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</si>
  <si>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</si>
  <si>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</si>
  <si>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</si>
  <si>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</si>
  <si>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</si>
  <si>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</si>
  <si>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</si>
  <si>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</si>
  <si>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</si>
  <si>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</si>
  <si>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</si>
  <si>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</si>
  <si>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</si>
  <si>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</si>
  <si>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</si>
  <si>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</si>
  <si>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</si>
  <si>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ΜΠΛΕΤΣΑΣ ΕΚΤΩΡ-ΓΑΒΡΙΗΛ</t>
  </si>
  <si>
    <t>Α.Μ.Σ ΑΝΑΓ/ ΣΗ ΠΑΝΟΡΑΜΑΤΟΣ</t>
  </si>
  <si>
    <t>ΓΙΑΝΝΟΥ ΙΩΑΝΝΗΣ</t>
  </si>
  <si>
    <t>ΠΑΟΚ</t>
  </si>
  <si>
    <t>ΤΖΙΡΤΖΙΡΟΠΟΥΛΟΣ ΓΕΩΡΓΙΟΣ</t>
  </si>
  <si>
    <t>ΑΠΚ ΝΕΑΠΟΛΗΣ</t>
  </si>
  <si>
    <t>ΜΗΤΟΥΛΗΣ ΜΙΧΑΗΛ</t>
  </si>
  <si>
    <t>ΠΑΛΜΟ2Σ</t>
  </si>
  <si>
    <t>ΒΟΓΙΑΤΖΗΣ ΑΡΗΣ</t>
  </si>
  <si>
    <t>ΜΑΣ ΑΕΤΟΣ</t>
  </si>
  <si>
    <t>ΠΑΓΚΑΛΤΖΗΣ ΝΙΚΟΛΑΟΣ</t>
  </si>
  <si>
    <t>ΚΥΡΙΑΚΑΚΗΣ ΙΩΑΝΝΗΣ</t>
  </si>
  <si>
    <t>Α.Κ. ΠΡΟΜΗΘΕΑΣ</t>
  </si>
  <si>
    <t>ΕΠΑΝΩΜΕΡΙΤΑΚΗΣ ΠΕΡΣΕΑΣ</t>
  </si>
  <si>
    <t>ΜΠΑΝΤΗΣ ΠΑΝΑΓΙΩΤΗΣ</t>
  </si>
  <si>
    <t>ΜΑΥΡΟΥΔΗΣ ΑΓΓΕΛΟΣ</t>
  </si>
  <si>
    <t>ΑΣ ΟΛΥΜΠΙΑΚΗ ΔΟΜΗ 2004</t>
  </si>
  <si>
    <t>ΣΟΥΜΠΟΥΡΟΣ ΝΙΚΟΛΑΟΣ</t>
  </si>
  <si>
    <t>ΔΕΛΗΑΠΟΣΤΟΛΟΥ ΓΕΩΡΓΙΟΣ</t>
  </si>
  <si>
    <t>Α.Φ.ΘΕΡΜΗΣ ΑΔΩΝΙΣ</t>
  </si>
  <si>
    <t>ΚΟΥΤΛΙΑΝΟΣ ΑΓΓΕΛΟΣ</t>
  </si>
  <si>
    <t>Γ.Σ.ΛΑΓΚΑΔΑ</t>
  </si>
  <si>
    <t>ΚΟΝΤΟΛΕΩΝ ΔΙΟΝΥΣΙΟΣ</t>
  </si>
  <si>
    <t>ΠΑΠΑΖΟΓΛΟΥ ΔΗΜΗΤΡΗΣ</t>
  </si>
  <si>
    <t>Ν.Γ.Σ ΗΡΑΚΛΗΣ ΘΕΣΝ/ΝΙΚΗΣ 1908</t>
  </si>
  <si>
    <t>ΚΟΡΕΞΕΝΙΔΗΣ ΘΕΟΔΩΡΟΣ</t>
  </si>
  <si>
    <t>ΑΘΑΝΑΣΙΑΔΗΣ ΑΣΤΕΡΙΟΣ</t>
  </si>
  <si>
    <t>ΑΔΙΛΟΠΟΥΛΟΣ ΑΓΓΕΛΟΣ</t>
  </si>
  <si>
    <t>ΚΑΡΑΓΙΑΝΝΗΣ ΙΩΑΝΝΗΣ</t>
  </si>
  <si>
    <t>ΠΑΠΑΓΙΑΝΝΟΠΟΥΛΟΣ ΦΙΛΙΠΠΟΣ</t>
  </si>
  <si>
    <t>ΣΙΑΠΚΑΛΗΣ ΒΑΣΙΛΕΙΟΣ</t>
  </si>
  <si>
    <t>ΠΑΠΟΥΓΕΝΗΣ ΑΝΑΣΤΑΣΙΟΣ</t>
  </si>
  <si>
    <t>Α.Μ.Σ ΑΝΑΓ/ΣΗ ΠΑΝΟΡΑΜΑΤΟΣ</t>
  </si>
  <si>
    <t>ΛΑΜΠΡΑΚΗΣ ΙΑΣΟΝΑΣ</t>
  </si>
  <si>
    <t>ΑΣ ΠΑΝΟΡΑΜΑ</t>
  </si>
  <si>
    <t>ΚΑΡΟΥΣΗΣ ΔΗΜΗΤΡΙΟΣ</t>
  </si>
  <si>
    <t>ΙΣΑΑΚΙΔΗΣ ΓΡΗΓΟΡΗΣ</t>
  </si>
  <si>
    <t>ΠΡΩΤΟΓΕΡΟΥ ΑΛΚΙΒΙΑΔΗΣ</t>
  </si>
  <si>
    <t>ΣΑΒΒΟΠΟΥΛΟΣ ΝΙΚΟΛΑΟΣ</t>
  </si>
  <si>
    <t>ΤΣΑΒΔΑΡΙΔΗΣ ΗΛΙΑΣ</t>
  </si>
  <si>
    <t>ΣΟΥΛΔΑΤΟΣ ΔΑΒΙΔ</t>
  </si>
  <si>
    <t>ΔΙΓΚΑΣ ΑΘΑΝΑΣΙΟΣ</t>
  </si>
  <si>
    <t>Α.Ο.ΔΥΤΙΚΗ ΑΚΑΔΗΜΙΑ</t>
  </si>
  <si>
    <t>ΚΑΡΑΓΚΑΝΗΣ ΔΗΜΗΤΡΗΣ</t>
  </si>
  <si>
    <t>ΓΣ ΜΑΚΕΔΩΝ ΧΑΡΙΛΑΟΥ</t>
  </si>
  <si>
    <t>ΚΑΡΑΜΑΝΛΗΣ ΙΩΑΝΝΗΣ</t>
  </si>
  <si>
    <t>ΜΙΧΑΛΟΠΟΥΛΟΣ ΙΩΑΝΝΗΣ</t>
  </si>
  <si>
    <t>ΔΕΡΒΙΣΗΣ ΓΕΩΡΓΙΟΣ</t>
  </si>
  <si>
    <t>ΤΣΑΛΜΙΔΗΣ ΚΥΡΙΑΚΟΣ</t>
  </si>
  <si>
    <t>ΣΕΡΕΦΑΣΙ ΧΙΚΜΕΤ</t>
  </si>
  <si>
    <t>411954</t>
  </si>
  <si>
    <t>MΑΡΚΟΥ ΔΗΜΗΤΡΗΣ</t>
  </si>
  <si>
    <t>ΠΑΠΑΧΡΗΣΤΟΣ ΗΛΙΑΣ</t>
  </si>
  <si>
    <t>ΣΤΑΜΠΟΛΗΣ ΧΡΗΣΤΟΣ</t>
  </si>
  <si>
    <t>ΓΑΣ ΚΟΥΦΑΛΙΩΝ</t>
  </si>
  <si>
    <t>ΚΡΙΖΕΑΣ ΑΝΔΡΕΑΣ</t>
  </si>
  <si>
    <t>Σ.Φ.Σ.Θ.ΔΕΥΚΑΛΙΩΝ</t>
  </si>
  <si>
    <t>ΣΟΥΡΛΑΓΚΑΣ ΜΙΧΑΗΛ - ΣΕΡΓΙΟΣ</t>
  </si>
  <si>
    <t>Α.Σ.Σ. ΑΛΕΞΑΝΔΡΟΣ ΜΑΚΕΔΟΝΙΑΣ</t>
  </si>
  <si>
    <t>ΟΙΚΟΝΟΜΟΠΟΥΛΟΣ ΝΙΚΟΛΑΟΣ ΑΘΑΝΑΣΙΟΣ</t>
  </si>
  <si>
    <t>ΑΣ ΚΕΝΤΑΥΡΟΣ</t>
  </si>
  <si>
    <t>ΚΑΤΣΑΛΗΣ ΤΙΜΟΘΕΟΣ</t>
  </si>
  <si>
    <t>ΑΣ ΡΗΓΑΣ</t>
  </si>
  <si>
    <t>ΝΙΚΟΛΑΙΔΗΣ ΤΑΞΙΑΡΧΗΣ</t>
  </si>
  <si>
    <t xml:space="preserve">ΚΟΜΜΑΤΙΔΗΣ ΠΕΤΡΟΣ </t>
  </si>
  <si>
    <t>Α.Σ.ΛΕΟΝΤΕΣ ΠΑΝΟΡΑΜΑΤΟΣ</t>
  </si>
  <si>
    <t>ΖΗΣΗΣ ΓΕΩΡΓΙΟΣ</t>
  </si>
  <si>
    <t>ΠΑΤΣΙΚΑΣ ΧΡΗΣΤΟΣ</t>
  </si>
  <si>
    <t>ΣΑΡΑΤΣΟΓΛΟΥ ΕΜΜΑΝΟΥΗΛ</t>
  </si>
  <si>
    <t>ΑΠΣ ΠΥΓΜΗ ΕΥΟΣΜΟΥ</t>
  </si>
  <si>
    <t>ΝΙΚΗΦΟΡΑΤΟΣ ΓΕΩΡΓΙΟΣ</t>
  </si>
  <si>
    <t>ΠΑΥΛΙΔΗΣ ΔΗΜΗΤΡΙΟΣ</t>
  </si>
  <si>
    <t>ΛΑΛΟΥΔΗΣ ΑΘΑΝΑΣΙΟΣ</t>
  </si>
  <si>
    <t>"ΒΕΡΓΙΝΑ"</t>
  </si>
  <si>
    <t>ΤΣΑΤΙΡΗΣ ΝΙΚΟΛΑΟΣ</t>
  </si>
  <si>
    <t>ΑΡΑΠΙΚΟΣ ΚΩΝΣΤΑΝΤΙΝΟΣ</t>
  </si>
  <si>
    <t>ΠΑΚ ΟΛΥΜΠΙΑΔΑ</t>
  </si>
  <si>
    <t>ΚΑΦΑΝΤΑΡΗΣ ΓΕΩΡΓΙΟΣ</t>
  </si>
  <si>
    <t>ΤΑΪΤΖΟΓΛΟΥ ΓΙΩΡΓΟΣ</t>
  </si>
  <si>
    <t>ΚΑΜΑΝΑΣ ΔΗΜΗΤΡΙΟΣ</t>
  </si>
  <si>
    <t>ΑΟ ΑΤΛΑΣ ΤΟΥ ΔΗΜΟΥ ΔΕΛΤΑ</t>
  </si>
  <si>
    <t>ΛΙΤΟΣ ΧΡΗΣΤΟΣ</t>
  </si>
  <si>
    <t>ΝΤΑΛΙΓΚΑΡΗΣ ΑΛΕΞΑΝΔΡΟΣ</t>
  </si>
  <si>
    <t>ΟΡΕΣΤΗΣ ΒΕΡΓΟΣ</t>
  </si>
  <si>
    <t>Α.Σ. ΑΡΗΣ ΘΕΣΣΑΛΟΝΙΚΗΣ</t>
  </si>
  <si>
    <t>ΛΙΑΚΟΣ ΔΗΜΗΤΡΙΟΣ</t>
  </si>
  <si>
    <t>ΠΕΤΡΟΥΔΗΣ ΣΥΜΕΩΝ</t>
  </si>
  <si>
    <t>ΑΓΚΙΜΙ ΕΜΜΑΝΟΥΗΛ</t>
  </si>
  <si>
    <t>ΤΟΣΚΑΣ ΣΤΕΡΙΟΣ</t>
  </si>
  <si>
    <t>ΤΣΙΤΗΡΙΔΗΣ ΚΩΝΣΤΑΝΤΙΝΟΣ</t>
  </si>
  <si>
    <t>ΛΕΤΣΑΣ ΔΗΜΗΤΡΙΟΣ</t>
  </si>
  <si>
    <t>ΤΟΠΤΣΙΔΗΣ ΔΗΜΗΤΡΙΟΣ</t>
  </si>
  <si>
    <t>ΓΙΑΚΟΥΒΗΣ ΑΝΔΡΕΑΣ ΝΕΚΤΑΡΙΟΣ</t>
  </si>
  <si>
    <t>ΚΑΡΑΚΑΤΣΑΝΗΣ ΓΑΒΡΙΗΛ</t>
  </si>
  <si>
    <t>ΜΑΥΡΙΔΗΣ ΕΥΑΓΓΕΛΟΣ</t>
  </si>
  <si>
    <t>ΚΑΡΡΑΣ ΔΗΜΗΤΡΙΟΣ</t>
  </si>
  <si>
    <t>ΙΩΑΝΝΙΔΗΣ ΓΕΩΡΓΙΟΣ</t>
  </si>
  <si>
    <t>ΜΑΚΡΗΣ ΑΛΈΞΑΝΔΡΟΣ</t>
  </si>
  <si>
    <t>ΒΑΣΙΛΕΙΑΔΗΣ ΘΕΟΧΑΡΗΣ</t>
  </si>
  <si>
    <t>ΧΑΤΖΟΥΔΗΣ ΜΑΞΙΜΟΣ</t>
  </si>
  <si>
    <t>ΣΑΜΑΡΑΣ ΕΥΣΤΡΑΤΙΟΣ</t>
  </si>
  <si>
    <t>ΧΗΡΑΣ ΦΙΛΙΠΠΟΣ</t>
  </si>
  <si>
    <t>ΧΩΡΗΣ ΕΥΑΓΓΕΛΟΣ ΟΡΕΣΤΗΣ</t>
  </si>
  <si>
    <t>ΚΑΡΑΚΑΤΣΑΝΗΣ ΜΙΧΑΗΛ</t>
  </si>
  <si>
    <t>ΓΙΟΥΤΣΟΓΛΟΥ ΓΕΩΡΓΙΟΣ</t>
  </si>
  <si>
    <t>ΒΙΚΙΑΣ ΣΤΑΥΡΟΣ</t>
  </si>
  <si>
    <t xml:space="preserve">Ε.Α.Σ.  Σ.Ε.Γ.Α.Σ. ΘΕΣΣΑΛΟΝΙΚΗΣ </t>
  </si>
  <si>
    <t xml:space="preserve">              ΤΡΙΑΘΛΟ  Κ 14   ΡΙΠΤΙΚΟ  (  ΑΓΟΡΙΑ )</t>
  </si>
  <si>
    <t xml:space="preserve"> Α΄και Β΄ ΟΜΙΛΟΣ   Α΄και Β΄ ΓΚΡΟΥΠ</t>
  </si>
  <si>
    <t xml:space="preserve">                 ΗΜΕΡΟΜΗΝΙΑ  08 - 06 - 2024</t>
  </si>
  <si>
    <t>Ε.Α.Σ.  Σ.Ε.Γ.Α.Σ. ΘΕΣΣΑΛΟΝΙΚΗΣ</t>
  </si>
  <si>
    <t xml:space="preserve">              ΤΡΙΑΘΛΟ  Κ 14  ΡΙΠΤΙΚΟ  (  ΚΟΡΙΤΣΙΑ  )</t>
  </si>
  <si>
    <t xml:space="preserve"> Α΄ και Β΄ ΟΜΙΛΟΣ  Α΄ και Β΄ ΓΚΡΟΥΠ</t>
  </si>
  <si>
    <t xml:space="preserve">                 ΗΜΕΡΟΜΗΝΙΑ  8  ΙΟΥΝΙΟΥ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</si>
</sst>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37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tabSelected="1" zoomScale="80" zoomScaleNormal="80" workbookViewId="0">
      <selection activeCell="A5" sqref="A5:W5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23.28515625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90" t="s">
        <v>550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</row>
    <row r="2" spans="1:23" ht="18" customHeight="1" x14ac:dyDescent="0.2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23" ht="21.95" customHeight="1" x14ac:dyDescent="0.25">
      <c r="A3" s="293" t="s">
        <v>551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</row>
    <row r="4" spans="1:23" ht="21.95" customHeight="1" x14ac:dyDescent="0.25">
      <c r="A4" s="294" t="s">
        <v>552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23" ht="21.95" customHeight="1" thickBot="1" x14ac:dyDescent="0.3">
      <c r="A5" s="295" t="s">
        <v>553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</row>
    <row r="6" spans="1:23" ht="32.25" customHeight="1" x14ac:dyDescent="0.2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02" t="s">
        <v>53</v>
      </c>
      <c r="H6" s="303"/>
      <c r="I6" s="282" t="s">
        <v>46</v>
      </c>
      <c r="J6" s="283"/>
      <c r="K6" s="300" t="s">
        <v>413</v>
      </c>
      <c r="L6" s="301"/>
      <c r="M6" s="282" t="s">
        <v>58</v>
      </c>
      <c r="N6" s="283"/>
      <c r="O6" s="284" t="s">
        <v>5</v>
      </c>
      <c r="P6" s="285"/>
      <c r="Q6" s="286" t="s">
        <v>6</v>
      </c>
      <c r="R6" s="287"/>
      <c r="S6" s="288" t="s">
        <v>7</v>
      </c>
      <c r="T6" s="289"/>
      <c r="U6" s="276" t="s">
        <v>57</v>
      </c>
      <c r="V6" s="277"/>
      <c r="W6" s="278" t="s">
        <v>48</v>
      </c>
    </row>
    <row r="7" spans="1:23" s="7" customFormat="1" ht="12.75" customHeight="1" thickBot="1" x14ac:dyDescent="0.3">
      <c r="B7" s="297"/>
      <c r="C7" s="299"/>
      <c r="D7" s="281"/>
      <c r="E7" s="281"/>
      <c r="F7" s="305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279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00000000000001" customHeight="1" x14ac:dyDescent="0.2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00000000000001" customHeight="1" x14ac:dyDescent="0.2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00000000000001" customHeight="1" x14ac:dyDescent="0.2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00000000000001" customHeight="1" x14ac:dyDescent="0.2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00000000000001" customHeight="1" x14ac:dyDescent="0.2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00000000000001" customHeight="1" x14ac:dyDescent="0.2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00000000000001" customHeight="1" x14ac:dyDescent="0.2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00000000000001" customHeight="1" x14ac:dyDescent="0.2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00000000000001" customHeight="1" x14ac:dyDescent="0.2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00000000000001" customHeight="1" x14ac:dyDescent="0.2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00000000000001" customHeight="1" x14ac:dyDescent="0.2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00000000000001" customHeight="1" x14ac:dyDescent="0.2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00000000000001" customHeight="1" x14ac:dyDescent="0.2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00000000000001" customHeight="1" x14ac:dyDescent="0.2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00000000000001" customHeight="1" x14ac:dyDescent="0.2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00000000000001" customHeight="1" x14ac:dyDescent="0.2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00000000000001" customHeight="1" x14ac:dyDescent="0.2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00000000000001" customHeight="1" x14ac:dyDescent="0.2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00000000000001" customHeight="1" x14ac:dyDescent="0.2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00000000000001" customHeight="1" x14ac:dyDescent="0.2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00000000000001" customHeight="1" x14ac:dyDescent="0.2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00000000000001" customHeight="1" x14ac:dyDescent="0.2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B6:B7"/>
    <mergeCell ref="C6:C7"/>
    <mergeCell ref="I6:J6"/>
    <mergeCell ref="K6:L6"/>
    <mergeCell ref="G6:H6"/>
    <mergeCell ref="F6:F7"/>
    <mergeCell ref="A1:W1"/>
    <mergeCell ref="A2:W2"/>
    <mergeCell ref="A3:W3"/>
    <mergeCell ref="A4:W4"/>
    <mergeCell ref="A5:W5"/>
    <mergeCell ref="U6:V6"/>
    <mergeCell ref="W6:W7"/>
    <mergeCell ref="D6:D7"/>
    <mergeCell ref="M6:N6"/>
    <mergeCell ref="O6:P6"/>
    <mergeCell ref="Q6:R6"/>
    <mergeCell ref="S6:T6"/>
    <mergeCell ref="E6:E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2291C-7B11-4127-83DA-47D963EBC1E1}">
  <dimension ref="A1:V81"/>
  <sheetViews>
    <sheetView topLeftCell="A19" workbookViewId="0">
      <selection activeCell="W3" sqref="W3"/>
    </sheetView>
  </sheetViews>
  <sheetFormatPr defaultRowHeight="15" x14ac:dyDescent="0.25"/>
  <cols>
    <col min="2" max="2" width="40.7109375" customWidth="1"/>
    <col min="5" max="5" width="32.28515625" customWidth="1"/>
    <col min="22" max="22" width="16.14062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58</v>
      </c>
      <c r="N1" t="s">
        <v>5</v>
      </c>
      <c r="P1" t="s">
        <v>6</v>
      </c>
      <c r="R1" t="s">
        <v>7</v>
      </c>
      <c r="T1" t="s">
        <v>57</v>
      </c>
      <c r="V1" t="s">
        <v>48</v>
      </c>
    </row>
    <row r="2" spans="1:22" x14ac:dyDescent="0.25">
      <c r="B2" t="s">
        <v>497</v>
      </c>
      <c r="C2">
        <v>2011</v>
      </c>
      <c r="D2">
        <v>413387</v>
      </c>
      <c r="E2" t="s">
        <v>498</v>
      </c>
      <c r="F2">
        <v>8.16</v>
      </c>
      <c r="G2">
        <v>95</v>
      </c>
      <c r="I2">
        <v>0</v>
      </c>
      <c r="K2">
        <v>0</v>
      </c>
      <c r="M2">
        <v>0</v>
      </c>
      <c r="O2">
        <v>0</v>
      </c>
      <c r="Q2">
        <v>0</v>
      </c>
      <c r="R2">
        <v>8.7200000000000006</v>
      </c>
      <c r="S2">
        <v>45</v>
      </c>
      <c r="T2">
        <v>49.7</v>
      </c>
      <c r="U2">
        <v>90</v>
      </c>
      <c r="V2">
        <v>230</v>
      </c>
    </row>
    <row r="3" spans="1:22" x14ac:dyDescent="0.25">
      <c r="B3" t="s">
        <v>444</v>
      </c>
      <c r="C3">
        <v>2011</v>
      </c>
      <c r="D3">
        <v>407556</v>
      </c>
      <c r="E3" t="s">
        <v>445</v>
      </c>
      <c r="F3">
        <v>8.0500000000000007</v>
      </c>
      <c r="G3">
        <v>95</v>
      </c>
      <c r="I3">
        <v>0</v>
      </c>
      <c r="K3">
        <v>0</v>
      </c>
      <c r="M3">
        <v>0</v>
      </c>
      <c r="O3">
        <v>0</v>
      </c>
      <c r="Q3">
        <v>0</v>
      </c>
      <c r="R3">
        <v>8.85</v>
      </c>
      <c r="S3">
        <v>45</v>
      </c>
      <c r="T3">
        <v>32.1</v>
      </c>
      <c r="U3">
        <v>55</v>
      </c>
      <c r="V3">
        <v>195</v>
      </c>
    </row>
    <row r="4" spans="1:22" x14ac:dyDescent="0.25">
      <c r="B4" t="s">
        <v>499</v>
      </c>
      <c r="C4">
        <v>2011</v>
      </c>
      <c r="D4">
        <v>407840</v>
      </c>
      <c r="E4" t="s">
        <v>500</v>
      </c>
      <c r="F4">
        <v>8.6</v>
      </c>
      <c r="G4">
        <v>80</v>
      </c>
      <c r="I4">
        <v>0</v>
      </c>
      <c r="K4">
        <v>0</v>
      </c>
      <c r="M4">
        <v>0</v>
      </c>
      <c r="O4">
        <v>0</v>
      </c>
      <c r="Q4">
        <v>0</v>
      </c>
      <c r="R4">
        <v>6.53</v>
      </c>
      <c r="S4">
        <v>25</v>
      </c>
      <c r="T4">
        <v>44</v>
      </c>
      <c r="U4">
        <v>80</v>
      </c>
      <c r="V4">
        <v>185</v>
      </c>
    </row>
    <row r="5" spans="1:22" x14ac:dyDescent="0.25">
      <c r="B5" t="s">
        <v>501</v>
      </c>
      <c r="C5">
        <v>2011</v>
      </c>
      <c r="D5">
        <v>404591</v>
      </c>
      <c r="E5" t="s">
        <v>502</v>
      </c>
      <c r="F5">
        <v>8.9700000000000006</v>
      </c>
      <c r="G5">
        <v>75</v>
      </c>
      <c r="I5">
        <v>0</v>
      </c>
      <c r="K5">
        <v>0</v>
      </c>
      <c r="M5">
        <v>0</v>
      </c>
      <c r="O5">
        <v>0</v>
      </c>
      <c r="Q5">
        <v>0</v>
      </c>
      <c r="R5">
        <v>6.95</v>
      </c>
      <c r="S5">
        <v>25</v>
      </c>
      <c r="T5">
        <v>47.4</v>
      </c>
      <c r="U5">
        <v>85</v>
      </c>
      <c r="V5">
        <v>185</v>
      </c>
    </row>
    <row r="6" spans="1:22" x14ac:dyDescent="0.25">
      <c r="B6" t="s">
        <v>446</v>
      </c>
      <c r="C6">
        <v>2011</v>
      </c>
      <c r="D6">
        <v>409305</v>
      </c>
      <c r="E6" t="s">
        <v>447</v>
      </c>
      <c r="F6">
        <v>8.57</v>
      </c>
      <c r="G6">
        <v>85</v>
      </c>
      <c r="I6">
        <v>0</v>
      </c>
      <c r="K6">
        <v>0</v>
      </c>
      <c r="M6">
        <v>0</v>
      </c>
      <c r="O6">
        <v>0</v>
      </c>
      <c r="Q6">
        <v>0</v>
      </c>
      <c r="R6">
        <v>8.1999999999999993</v>
      </c>
      <c r="S6">
        <v>40</v>
      </c>
      <c r="T6">
        <v>28.26</v>
      </c>
      <c r="U6">
        <v>50</v>
      </c>
      <c r="V6">
        <v>175</v>
      </c>
    </row>
    <row r="7" spans="1:22" x14ac:dyDescent="0.25">
      <c r="B7" t="s">
        <v>503</v>
      </c>
      <c r="C7">
        <v>2011</v>
      </c>
      <c r="D7">
        <v>408951</v>
      </c>
      <c r="E7" t="s">
        <v>504</v>
      </c>
      <c r="F7">
        <v>9.59</v>
      </c>
      <c r="G7">
        <v>60</v>
      </c>
      <c r="I7">
        <v>0</v>
      </c>
      <c r="K7">
        <v>0</v>
      </c>
      <c r="M7">
        <v>0</v>
      </c>
      <c r="O7">
        <v>0</v>
      </c>
      <c r="Q7">
        <v>0</v>
      </c>
      <c r="R7">
        <v>8.3699999999999992</v>
      </c>
      <c r="S7">
        <v>40</v>
      </c>
      <c r="T7">
        <v>42.1</v>
      </c>
      <c r="U7">
        <v>75</v>
      </c>
      <c r="V7">
        <v>175</v>
      </c>
    </row>
    <row r="8" spans="1:22" x14ac:dyDescent="0.25">
      <c r="B8" t="s">
        <v>448</v>
      </c>
      <c r="C8">
        <v>2011</v>
      </c>
      <c r="D8">
        <v>406809</v>
      </c>
      <c r="E8" t="s">
        <v>449</v>
      </c>
      <c r="F8">
        <v>9.1</v>
      </c>
      <c r="G8">
        <v>70</v>
      </c>
      <c r="I8">
        <v>0</v>
      </c>
      <c r="K8">
        <v>0</v>
      </c>
      <c r="M8">
        <v>0</v>
      </c>
      <c r="O8">
        <v>0</v>
      </c>
      <c r="Q8">
        <v>0</v>
      </c>
      <c r="R8">
        <v>7.82</v>
      </c>
      <c r="S8">
        <v>35</v>
      </c>
      <c r="T8">
        <v>36</v>
      </c>
      <c r="U8">
        <v>65</v>
      </c>
      <c r="V8">
        <v>170</v>
      </c>
    </row>
    <row r="9" spans="1:22" x14ac:dyDescent="0.25">
      <c r="B9" t="s">
        <v>450</v>
      </c>
      <c r="C9">
        <v>2011</v>
      </c>
      <c r="D9">
        <v>407451</v>
      </c>
      <c r="E9" t="s">
        <v>451</v>
      </c>
      <c r="F9">
        <v>9.6999999999999993</v>
      </c>
      <c r="G9">
        <v>55</v>
      </c>
      <c r="I9">
        <v>0</v>
      </c>
      <c r="K9">
        <v>0</v>
      </c>
      <c r="M9">
        <v>0</v>
      </c>
      <c r="O9">
        <v>0</v>
      </c>
      <c r="Q9">
        <v>0</v>
      </c>
      <c r="R9">
        <v>9.0500000000000007</v>
      </c>
      <c r="S9">
        <v>50</v>
      </c>
      <c r="T9">
        <v>37.5</v>
      </c>
      <c r="U9">
        <v>65</v>
      </c>
      <c r="V9">
        <v>170</v>
      </c>
    </row>
    <row r="10" spans="1:22" x14ac:dyDescent="0.25">
      <c r="B10" t="s">
        <v>505</v>
      </c>
      <c r="C10">
        <v>2011</v>
      </c>
      <c r="D10">
        <v>412275</v>
      </c>
      <c r="E10" t="s">
        <v>506</v>
      </c>
      <c r="F10">
        <v>8.9499999999999993</v>
      </c>
      <c r="G10">
        <v>75</v>
      </c>
      <c r="I10">
        <v>0</v>
      </c>
      <c r="K10">
        <v>0</v>
      </c>
      <c r="M10">
        <v>0</v>
      </c>
      <c r="O10">
        <v>0</v>
      </c>
      <c r="Q10">
        <v>0</v>
      </c>
      <c r="R10">
        <v>7.6</v>
      </c>
      <c r="S10">
        <v>35</v>
      </c>
      <c r="T10">
        <v>34.700000000000003</v>
      </c>
      <c r="U10">
        <v>60</v>
      </c>
      <c r="V10">
        <v>170</v>
      </c>
    </row>
    <row r="11" spans="1:22" x14ac:dyDescent="0.25">
      <c r="B11" t="s">
        <v>507</v>
      </c>
      <c r="C11">
        <v>2011</v>
      </c>
      <c r="D11">
        <v>411746</v>
      </c>
      <c r="E11" t="s">
        <v>502</v>
      </c>
      <c r="F11">
        <v>9.8699999999999992</v>
      </c>
      <c r="G11">
        <v>50</v>
      </c>
      <c r="I11">
        <v>0</v>
      </c>
      <c r="K11">
        <v>0</v>
      </c>
      <c r="M11">
        <v>0</v>
      </c>
      <c r="O11">
        <v>0</v>
      </c>
      <c r="Q11">
        <v>0</v>
      </c>
      <c r="R11">
        <v>11.07</v>
      </c>
      <c r="S11">
        <v>70</v>
      </c>
      <c r="T11">
        <v>29.9</v>
      </c>
      <c r="U11">
        <v>50</v>
      </c>
      <c r="V11">
        <v>170</v>
      </c>
    </row>
    <row r="12" spans="1:22" x14ac:dyDescent="0.25">
      <c r="B12" t="s">
        <v>508</v>
      </c>
      <c r="C12">
        <v>2011</v>
      </c>
      <c r="D12">
        <v>407951</v>
      </c>
      <c r="E12" t="s">
        <v>509</v>
      </c>
      <c r="F12">
        <v>8.77</v>
      </c>
      <c r="G12">
        <v>80</v>
      </c>
      <c r="I12">
        <v>0</v>
      </c>
      <c r="K12">
        <v>0</v>
      </c>
      <c r="M12">
        <v>0</v>
      </c>
      <c r="O12">
        <v>0</v>
      </c>
      <c r="Q12">
        <v>0</v>
      </c>
      <c r="R12">
        <v>7.2</v>
      </c>
      <c r="S12">
        <v>30</v>
      </c>
      <c r="T12">
        <v>32.549999999999997</v>
      </c>
      <c r="U12">
        <v>60</v>
      </c>
      <c r="V12">
        <v>170</v>
      </c>
    </row>
    <row r="13" spans="1:22" x14ac:dyDescent="0.25">
      <c r="B13" t="s">
        <v>452</v>
      </c>
      <c r="C13">
        <v>2011</v>
      </c>
      <c r="D13">
        <v>406883</v>
      </c>
      <c r="E13" t="s">
        <v>453</v>
      </c>
      <c r="F13">
        <v>8.6999999999999993</v>
      </c>
      <c r="G13">
        <v>80</v>
      </c>
      <c r="I13">
        <v>0</v>
      </c>
      <c r="K13">
        <v>0</v>
      </c>
      <c r="M13">
        <v>0</v>
      </c>
      <c r="O13">
        <v>0</v>
      </c>
      <c r="Q13">
        <v>0</v>
      </c>
      <c r="R13">
        <v>5.95</v>
      </c>
      <c r="S13">
        <v>15</v>
      </c>
      <c r="T13">
        <v>37.75</v>
      </c>
      <c r="U13">
        <v>70</v>
      </c>
      <c r="V13">
        <v>165</v>
      </c>
    </row>
    <row r="14" spans="1:22" x14ac:dyDescent="0.25">
      <c r="B14" t="s">
        <v>454</v>
      </c>
      <c r="C14">
        <v>2011</v>
      </c>
      <c r="D14">
        <v>406816</v>
      </c>
      <c r="E14" t="s">
        <v>449</v>
      </c>
      <c r="F14">
        <v>8.99</v>
      </c>
      <c r="G14">
        <v>75</v>
      </c>
      <c r="I14">
        <v>0</v>
      </c>
      <c r="K14">
        <v>0</v>
      </c>
      <c r="M14">
        <v>0</v>
      </c>
      <c r="O14">
        <v>0</v>
      </c>
      <c r="Q14">
        <v>0</v>
      </c>
      <c r="R14">
        <v>7.4</v>
      </c>
      <c r="S14">
        <v>30</v>
      </c>
      <c r="T14">
        <v>34.68</v>
      </c>
      <c r="U14">
        <v>60</v>
      </c>
      <c r="V14">
        <v>165</v>
      </c>
    </row>
    <row r="15" spans="1:22" x14ac:dyDescent="0.25">
      <c r="B15" t="s">
        <v>455</v>
      </c>
      <c r="C15">
        <v>2011</v>
      </c>
      <c r="D15">
        <v>408308</v>
      </c>
      <c r="E15" t="s">
        <v>456</v>
      </c>
      <c r="F15">
        <v>8.44</v>
      </c>
      <c r="G15">
        <v>85</v>
      </c>
      <c r="I15">
        <v>0</v>
      </c>
      <c r="K15">
        <v>0</v>
      </c>
      <c r="M15">
        <v>0</v>
      </c>
      <c r="O15">
        <v>0</v>
      </c>
      <c r="Q15">
        <v>0</v>
      </c>
      <c r="R15">
        <v>7.35</v>
      </c>
      <c r="S15">
        <v>30</v>
      </c>
      <c r="T15">
        <v>28.6</v>
      </c>
      <c r="U15">
        <v>50</v>
      </c>
      <c r="V15">
        <v>165</v>
      </c>
    </row>
    <row r="16" spans="1:22" x14ac:dyDescent="0.25">
      <c r="B16" t="s">
        <v>510</v>
      </c>
      <c r="C16">
        <v>2011</v>
      </c>
      <c r="D16">
        <v>405394</v>
      </c>
      <c r="E16" t="s">
        <v>502</v>
      </c>
      <c r="F16">
        <v>9.8000000000000007</v>
      </c>
      <c r="G16">
        <v>50</v>
      </c>
      <c r="I16">
        <v>0</v>
      </c>
      <c r="K16">
        <v>0</v>
      </c>
      <c r="M16">
        <v>0</v>
      </c>
      <c r="O16">
        <v>0</v>
      </c>
      <c r="Q16">
        <v>0</v>
      </c>
      <c r="R16">
        <v>7.52</v>
      </c>
      <c r="S16">
        <v>35</v>
      </c>
      <c r="T16">
        <v>44.3</v>
      </c>
      <c r="U16">
        <v>80</v>
      </c>
      <c r="V16">
        <v>165</v>
      </c>
    </row>
    <row r="17" spans="2:22" x14ac:dyDescent="0.25">
      <c r="B17" t="s">
        <v>511</v>
      </c>
      <c r="C17">
        <v>2011</v>
      </c>
      <c r="D17">
        <v>411758</v>
      </c>
      <c r="E17" t="s">
        <v>502</v>
      </c>
      <c r="F17">
        <v>8.85</v>
      </c>
      <c r="G17">
        <v>75</v>
      </c>
      <c r="I17">
        <v>0</v>
      </c>
      <c r="K17">
        <v>0</v>
      </c>
      <c r="M17">
        <v>0</v>
      </c>
      <c r="O17">
        <v>0</v>
      </c>
      <c r="Q17">
        <v>0</v>
      </c>
      <c r="R17">
        <v>7.6</v>
      </c>
      <c r="S17">
        <v>35</v>
      </c>
      <c r="T17">
        <v>32.299999999999997</v>
      </c>
      <c r="U17">
        <v>55</v>
      </c>
      <c r="V17">
        <v>165</v>
      </c>
    </row>
    <row r="18" spans="2:22" x14ac:dyDescent="0.25">
      <c r="B18" t="s">
        <v>457</v>
      </c>
      <c r="C18">
        <v>2011</v>
      </c>
      <c r="D18">
        <v>406888</v>
      </c>
      <c r="E18" t="s">
        <v>453</v>
      </c>
      <c r="F18">
        <v>8.9499999999999993</v>
      </c>
      <c r="G18">
        <v>75</v>
      </c>
      <c r="I18">
        <v>0</v>
      </c>
      <c r="K18">
        <v>0</v>
      </c>
      <c r="M18">
        <v>0</v>
      </c>
      <c r="O18">
        <v>0</v>
      </c>
      <c r="Q18">
        <v>0</v>
      </c>
      <c r="R18">
        <v>6.53</v>
      </c>
      <c r="S18">
        <v>25</v>
      </c>
      <c r="T18">
        <v>33.15</v>
      </c>
      <c r="U18">
        <v>60</v>
      </c>
      <c r="V18">
        <v>160</v>
      </c>
    </row>
    <row r="19" spans="2:22" x14ac:dyDescent="0.25">
      <c r="B19" t="s">
        <v>458</v>
      </c>
      <c r="C19">
        <v>2012</v>
      </c>
      <c r="D19">
        <v>412815</v>
      </c>
      <c r="E19" t="s">
        <v>456</v>
      </c>
      <c r="F19">
        <v>8.7100000000000009</v>
      </c>
      <c r="G19">
        <v>80</v>
      </c>
      <c r="I19">
        <v>0</v>
      </c>
      <c r="K19">
        <v>0</v>
      </c>
      <c r="M19">
        <v>0</v>
      </c>
      <c r="O19">
        <v>0</v>
      </c>
      <c r="Q19">
        <v>0</v>
      </c>
      <c r="R19">
        <v>6.85</v>
      </c>
      <c r="S19">
        <v>25</v>
      </c>
      <c r="T19">
        <v>28.6</v>
      </c>
      <c r="U19">
        <v>50</v>
      </c>
      <c r="V19">
        <v>155</v>
      </c>
    </row>
    <row r="20" spans="2:22" x14ac:dyDescent="0.25">
      <c r="B20" t="s">
        <v>512</v>
      </c>
      <c r="C20">
        <v>2012</v>
      </c>
      <c r="D20">
        <v>411540</v>
      </c>
      <c r="E20" t="s">
        <v>513</v>
      </c>
      <c r="F20">
        <v>7.97</v>
      </c>
      <c r="G20">
        <v>100</v>
      </c>
      <c r="I20">
        <v>0</v>
      </c>
      <c r="K20">
        <v>0</v>
      </c>
      <c r="M20">
        <v>0</v>
      </c>
      <c r="O20">
        <v>0</v>
      </c>
      <c r="Q20">
        <v>0</v>
      </c>
      <c r="R20">
        <v>5.95</v>
      </c>
      <c r="S20">
        <v>15</v>
      </c>
      <c r="T20">
        <v>24.2</v>
      </c>
      <c r="U20">
        <v>40</v>
      </c>
      <c r="V20">
        <v>155</v>
      </c>
    </row>
    <row r="21" spans="2:22" x14ac:dyDescent="0.25">
      <c r="B21" t="s">
        <v>514</v>
      </c>
      <c r="C21">
        <v>2011</v>
      </c>
      <c r="D21">
        <v>405415</v>
      </c>
      <c r="E21" t="s">
        <v>502</v>
      </c>
      <c r="F21">
        <v>8.77</v>
      </c>
      <c r="G21">
        <v>80</v>
      </c>
      <c r="I21">
        <v>0</v>
      </c>
      <c r="K21">
        <v>0</v>
      </c>
      <c r="M21">
        <v>0</v>
      </c>
      <c r="O21">
        <v>0</v>
      </c>
      <c r="Q21">
        <v>0</v>
      </c>
      <c r="R21">
        <v>7.2</v>
      </c>
      <c r="S21">
        <v>30</v>
      </c>
      <c r="T21">
        <v>26.7</v>
      </c>
      <c r="U21">
        <v>45</v>
      </c>
      <c r="V21">
        <v>155</v>
      </c>
    </row>
    <row r="22" spans="2:22" x14ac:dyDescent="0.25">
      <c r="B22" t="s">
        <v>515</v>
      </c>
      <c r="C22">
        <v>2011</v>
      </c>
      <c r="D22">
        <v>406181</v>
      </c>
      <c r="E22" t="s">
        <v>502</v>
      </c>
      <c r="F22">
        <v>9.25</v>
      </c>
      <c r="G22">
        <v>65</v>
      </c>
      <c r="I22">
        <v>0</v>
      </c>
      <c r="K22">
        <v>0</v>
      </c>
      <c r="M22">
        <v>0</v>
      </c>
      <c r="O22">
        <v>0</v>
      </c>
      <c r="Q22">
        <v>0</v>
      </c>
      <c r="R22">
        <v>9.7200000000000006</v>
      </c>
      <c r="S22">
        <v>55</v>
      </c>
      <c r="T22">
        <v>21.5</v>
      </c>
      <c r="U22">
        <v>35</v>
      </c>
      <c r="V22">
        <v>155</v>
      </c>
    </row>
    <row r="23" spans="2:22" x14ac:dyDescent="0.25">
      <c r="B23" t="s">
        <v>516</v>
      </c>
      <c r="C23">
        <v>2012</v>
      </c>
      <c r="D23">
        <v>410683</v>
      </c>
      <c r="E23" t="s">
        <v>517</v>
      </c>
      <c r="F23">
        <v>9.02</v>
      </c>
      <c r="G23">
        <v>70</v>
      </c>
      <c r="I23">
        <v>0</v>
      </c>
      <c r="K23">
        <v>0</v>
      </c>
      <c r="M23">
        <v>0</v>
      </c>
      <c r="O23">
        <v>0</v>
      </c>
      <c r="Q23">
        <v>0</v>
      </c>
      <c r="R23">
        <v>7.14</v>
      </c>
      <c r="S23">
        <v>30</v>
      </c>
      <c r="T23">
        <v>30.5</v>
      </c>
      <c r="U23">
        <v>55</v>
      </c>
      <c r="V23">
        <v>155</v>
      </c>
    </row>
    <row r="24" spans="2:22" x14ac:dyDescent="0.25">
      <c r="B24" t="s">
        <v>459</v>
      </c>
      <c r="C24">
        <v>2011</v>
      </c>
      <c r="D24">
        <v>411968</v>
      </c>
      <c r="E24" t="s">
        <v>460</v>
      </c>
      <c r="F24">
        <v>10.73</v>
      </c>
      <c r="G24">
        <v>30</v>
      </c>
      <c r="I24">
        <v>0</v>
      </c>
      <c r="K24">
        <v>0</v>
      </c>
      <c r="M24">
        <v>0</v>
      </c>
      <c r="O24">
        <v>0</v>
      </c>
      <c r="Q24">
        <v>0</v>
      </c>
      <c r="R24">
        <v>10.29</v>
      </c>
      <c r="S24">
        <v>60</v>
      </c>
      <c r="T24">
        <v>33.700000000000003</v>
      </c>
      <c r="U24">
        <v>60</v>
      </c>
      <c r="V24">
        <v>150</v>
      </c>
    </row>
    <row r="25" spans="2:22" x14ac:dyDescent="0.25">
      <c r="B25" t="s">
        <v>461</v>
      </c>
      <c r="C25">
        <v>2011</v>
      </c>
      <c r="D25">
        <v>408647</v>
      </c>
      <c r="E25" t="s">
        <v>451</v>
      </c>
      <c r="F25">
        <v>9.34</v>
      </c>
      <c r="G25">
        <v>65</v>
      </c>
      <c r="I25">
        <v>0</v>
      </c>
      <c r="K25">
        <v>0</v>
      </c>
      <c r="M25">
        <v>0</v>
      </c>
      <c r="O25">
        <v>0</v>
      </c>
      <c r="Q25">
        <v>0</v>
      </c>
      <c r="R25">
        <v>6.03</v>
      </c>
      <c r="S25">
        <v>20</v>
      </c>
      <c r="T25">
        <v>37.1</v>
      </c>
      <c r="U25">
        <v>65</v>
      </c>
      <c r="V25">
        <v>150</v>
      </c>
    </row>
    <row r="26" spans="2:22" x14ac:dyDescent="0.25">
      <c r="B26" t="s">
        <v>462</v>
      </c>
      <c r="C26">
        <v>2012</v>
      </c>
      <c r="D26">
        <v>411927</v>
      </c>
      <c r="E26" t="s">
        <v>463</v>
      </c>
      <c r="F26">
        <v>9.1199999999999992</v>
      </c>
      <c r="G26">
        <v>70</v>
      </c>
      <c r="I26">
        <v>0</v>
      </c>
      <c r="K26">
        <v>0</v>
      </c>
      <c r="M26">
        <v>0</v>
      </c>
      <c r="O26">
        <v>0</v>
      </c>
      <c r="Q26">
        <v>0</v>
      </c>
      <c r="R26">
        <v>6.15</v>
      </c>
      <c r="S26">
        <v>20</v>
      </c>
      <c r="T26">
        <v>32.72</v>
      </c>
      <c r="U26">
        <v>60</v>
      </c>
      <c r="V26">
        <v>150</v>
      </c>
    </row>
    <row r="27" spans="2:22" x14ac:dyDescent="0.25">
      <c r="B27" t="s">
        <v>518</v>
      </c>
      <c r="C27">
        <v>2011</v>
      </c>
      <c r="D27">
        <v>408256</v>
      </c>
      <c r="E27" t="s">
        <v>506</v>
      </c>
      <c r="F27">
        <v>9.27</v>
      </c>
      <c r="G27">
        <v>65</v>
      </c>
      <c r="I27">
        <v>0</v>
      </c>
      <c r="K27">
        <v>0</v>
      </c>
      <c r="M27">
        <v>0</v>
      </c>
      <c r="O27">
        <v>0</v>
      </c>
      <c r="Q27">
        <v>0</v>
      </c>
      <c r="R27">
        <v>6.55</v>
      </c>
      <c r="S27">
        <v>25</v>
      </c>
      <c r="T27">
        <v>34.5</v>
      </c>
      <c r="U27">
        <v>60</v>
      </c>
      <c r="V27">
        <v>150</v>
      </c>
    </row>
    <row r="28" spans="2:22" x14ac:dyDescent="0.25">
      <c r="B28" t="s">
        <v>464</v>
      </c>
      <c r="C28">
        <v>2011</v>
      </c>
      <c r="D28">
        <v>409164</v>
      </c>
      <c r="E28" t="s">
        <v>465</v>
      </c>
      <c r="F28">
        <v>9</v>
      </c>
      <c r="G28">
        <v>70</v>
      </c>
      <c r="I28">
        <v>0</v>
      </c>
      <c r="K28">
        <v>0</v>
      </c>
      <c r="M28">
        <v>0</v>
      </c>
      <c r="O28">
        <v>0</v>
      </c>
      <c r="Q28">
        <v>0</v>
      </c>
      <c r="R28">
        <v>5.13</v>
      </c>
      <c r="S28">
        <v>10</v>
      </c>
      <c r="T28">
        <v>37</v>
      </c>
      <c r="U28">
        <v>65</v>
      </c>
      <c r="V28">
        <v>145</v>
      </c>
    </row>
    <row r="29" spans="2:22" x14ac:dyDescent="0.25">
      <c r="B29" t="s">
        <v>466</v>
      </c>
      <c r="C29">
        <v>2011</v>
      </c>
      <c r="D29">
        <v>411252</v>
      </c>
      <c r="E29" t="s">
        <v>447</v>
      </c>
      <c r="F29">
        <v>8.8800000000000008</v>
      </c>
      <c r="G29">
        <v>75</v>
      </c>
      <c r="I29">
        <v>0</v>
      </c>
      <c r="K29">
        <v>0</v>
      </c>
      <c r="M29">
        <v>0</v>
      </c>
      <c r="O29">
        <v>0</v>
      </c>
      <c r="Q29">
        <v>0</v>
      </c>
      <c r="R29">
        <v>6.98</v>
      </c>
      <c r="S29">
        <v>25</v>
      </c>
      <c r="T29">
        <v>25.5</v>
      </c>
      <c r="U29">
        <v>45</v>
      </c>
      <c r="V29">
        <v>145</v>
      </c>
    </row>
    <row r="30" spans="2:22" x14ac:dyDescent="0.25">
      <c r="B30" t="s">
        <v>467</v>
      </c>
      <c r="C30">
        <v>2011</v>
      </c>
      <c r="D30">
        <v>407015</v>
      </c>
      <c r="E30" t="s">
        <v>468</v>
      </c>
      <c r="F30">
        <v>9.1199999999999992</v>
      </c>
      <c r="G30">
        <v>70</v>
      </c>
      <c r="I30">
        <v>0</v>
      </c>
      <c r="K30">
        <v>0</v>
      </c>
      <c r="M30">
        <v>0</v>
      </c>
      <c r="O30">
        <v>0</v>
      </c>
      <c r="Q30">
        <v>0</v>
      </c>
      <c r="R30">
        <v>6.16</v>
      </c>
      <c r="S30">
        <v>20</v>
      </c>
      <c r="T30">
        <v>29.1</v>
      </c>
      <c r="U30">
        <v>50</v>
      </c>
      <c r="V30">
        <v>140</v>
      </c>
    </row>
    <row r="31" spans="2:22" x14ac:dyDescent="0.25">
      <c r="B31" t="s">
        <v>469</v>
      </c>
      <c r="C31">
        <v>2012</v>
      </c>
      <c r="D31">
        <v>412702</v>
      </c>
      <c r="E31" t="s">
        <v>449</v>
      </c>
      <c r="F31">
        <v>9.08</v>
      </c>
      <c r="G31">
        <v>70</v>
      </c>
      <c r="I31">
        <v>0</v>
      </c>
      <c r="K31">
        <v>0</v>
      </c>
      <c r="M31">
        <v>0</v>
      </c>
      <c r="O31">
        <v>0</v>
      </c>
      <c r="Q31">
        <v>0</v>
      </c>
      <c r="R31">
        <v>5.86</v>
      </c>
      <c r="S31">
        <v>15</v>
      </c>
      <c r="T31">
        <v>32</v>
      </c>
      <c r="U31">
        <v>55</v>
      </c>
      <c r="V31">
        <v>140</v>
      </c>
    </row>
    <row r="32" spans="2:22" x14ac:dyDescent="0.25">
      <c r="B32" t="s">
        <v>470</v>
      </c>
      <c r="C32">
        <v>2012</v>
      </c>
      <c r="D32">
        <v>411925</v>
      </c>
      <c r="E32" t="s">
        <v>463</v>
      </c>
      <c r="F32">
        <v>9.1999999999999993</v>
      </c>
      <c r="G32">
        <v>65</v>
      </c>
      <c r="I32">
        <v>0</v>
      </c>
      <c r="K32">
        <v>0</v>
      </c>
      <c r="M32">
        <v>0</v>
      </c>
      <c r="O32">
        <v>0</v>
      </c>
      <c r="Q32">
        <v>0</v>
      </c>
      <c r="R32">
        <v>6.9</v>
      </c>
      <c r="S32">
        <v>25</v>
      </c>
      <c r="T32">
        <v>29.1</v>
      </c>
      <c r="U32">
        <v>50</v>
      </c>
      <c r="V32">
        <v>140</v>
      </c>
    </row>
    <row r="33" spans="2:22" x14ac:dyDescent="0.25">
      <c r="B33" t="s">
        <v>471</v>
      </c>
      <c r="C33">
        <v>2011</v>
      </c>
      <c r="D33">
        <v>415440</v>
      </c>
      <c r="E33" t="s">
        <v>463</v>
      </c>
      <c r="F33">
        <v>8.64</v>
      </c>
      <c r="G33">
        <v>80</v>
      </c>
      <c r="I33">
        <v>0</v>
      </c>
      <c r="K33">
        <v>0</v>
      </c>
      <c r="M33">
        <v>0</v>
      </c>
      <c r="O33">
        <v>0</v>
      </c>
      <c r="Q33">
        <v>0</v>
      </c>
      <c r="R33">
        <v>6.43</v>
      </c>
      <c r="S33">
        <v>20</v>
      </c>
      <c r="T33">
        <v>23.8</v>
      </c>
      <c r="U33">
        <v>40</v>
      </c>
      <c r="V33">
        <v>140</v>
      </c>
    </row>
    <row r="34" spans="2:22" x14ac:dyDescent="0.25">
      <c r="B34" t="s">
        <v>519</v>
      </c>
      <c r="C34">
        <v>2012</v>
      </c>
      <c r="D34">
        <v>415449</v>
      </c>
      <c r="E34" t="s">
        <v>520</v>
      </c>
      <c r="F34">
        <v>9.15</v>
      </c>
      <c r="G34">
        <v>70</v>
      </c>
      <c r="I34">
        <v>0</v>
      </c>
      <c r="K34">
        <v>0</v>
      </c>
      <c r="M34">
        <v>0</v>
      </c>
      <c r="O34">
        <v>0</v>
      </c>
      <c r="Q34">
        <v>0</v>
      </c>
      <c r="R34">
        <v>5.53</v>
      </c>
      <c r="S34">
        <v>15</v>
      </c>
      <c r="T34">
        <v>31.9</v>
      </c>
      <c r="U34">
        <v>55</v>
      </c>
      <c r="V34">
        <v>140</v>
      </c>
    </row>
    <row r="35" spans="2:22" x14ac:dyDescent="0.25">
      <c r="B35" t="s">
        <v>472</v>
      </c>
      <c r="C35">
        <v>2012</v>
      </c>
      <c r="D35">
        <v>411924</v>
      </c>
      <c r="E35" t="s">
        <v>463</v>
      </c>
      <c r="F35">
        <v>8.76</v>
      </c>
      <c r="G35">
        <v>80</v>
      </c>
      <c r="I35">
        <v>0</v>
      </c>
      <c r="K35">
        <v>0</v>
      </c>
      <c r="M35">
        <v>0</v>
      </c>
      <c r="O35">
        <v>0</v>
      </c>
      <c r="Q35">
        <v>0</v>
      </c>
      <c r="R35">
        <v>5.15</v>
      </c>
      <c r="S35">
        <v>10</v>
      </c>
      <c r="T35">
        <v>26.6</v>
      </c>
      <c r="U35">
        <v>45</v>
      </c>
      <c r="V35">
        <v>135</v>
      </c>
    </row>
    <row r="36" spans="2:22" x14ac:dyDescent="0.25">
      <c r="B36" t="s">
        <v>521</v>
      </c>
      <c r="C36">
        <v>2011</v>
      </c>
      <c r="D36">
        <v>407253</v>
      </c>
      <c r="E36" t="s">
        <v>506</v>
      </c>
      <c r="F36">
        <v>10.92</v>
      </c>
      <c r="G36">
        <v>25</v>
      </c>
      <c r="I36">
        <v>0</v>
      </c>
      <c r="K36">
        <v>0</v>
      </c>
      <c r="M36">
        <v>0</v>
      </c>
      <c r="O36">
        <v>0</v>
      </c>
      <c r="Q36">
        <v>0</v>
      </c>
      <c r="R36">
        <v>7</v>
      </c>
      <c r="S36">
        <v>25</v>
      </c>
      <c r="T36">
        <v>46.7</v>
      </c>
      <c r="U36">
        <v>85</v>
      </c>
      <c r="V36">
        <v>135</v>
      </c>
    </row>
    <row r="37" spans="2:22" x14ac:dyDescent="0.25">
      <c r="B37" t="s">
        <v>522</v>
      </c>
      <c r="C37">
        <v>2012</v>
      </c>
      <c r="D37">
        <v>411543</v>
      </c>
      <c r="E37" t="s">
        <v>513</v>
      </c>
      <c r="F37">
        <v>9.31</v>
      </c>
      <c r="G37">
        <v>65</v>
      </c>
      <c r="I37">
        <v>0</v>
      </c>
      <c r="K37">
        <v>0</v>
      </c>
      <c r="M37">
        <v>0</v>
      </c>
      <c r="O37">
        <v>0</v>
      </c>
      <c r="Q37">
        <v>0</v>
      </c>
      <c r="R37">
        <v>7.3</v>
      </c>
      <c r="S37">
        <v>30</v>
      </c>
      <c r="T37">
        <v>24.2</v>
      </c>
      <c r="U37">
        <v>40</v>
      </c>
      <c r="V37">
        <v>135</v>
      </c>
    </row>
    <row r="38" spans="2:22" x14ac:dyDescent="0.25">
      <c r="B38" t="s">
        <v>523</v>
      </c>
      <c r="C38">
        <v>2011</v>
      </c>
      <c r="D38">
        <v>415031</v>
      </c>
      <c r="E38" t="s">
        <v>524</v>
      </c>
      <c r="F38">
        <v>9.3000000000000007</v>
      </c>
      <c r="G38">
        <v>65</v>
      </c>
      <c r="I38">
        <v>0</v>
      </c>
      <c r="K38">
        <v>0</v>
      </c>
      <c r="M38">
        <v>0</v>
      </c>
      <c r="O38">
        <v>0</v>
      </c>
      <c r="Q38">
        <v>0</v>
      </c>
      <c r="R38">
        <v>5.9</v>
      </c>
      <c r="S38">
        <v>15</v>
      </c>
      <c r="T38">
        <v>30.9</v>
      </c>
      <c r="U38">
        <v>55</v>
      </c>
      <c r="V38">
        <v>135</v>
      </c>
    </row>
    <row r="39" spans="2:22" x14ac:dyDescent="0.25">
      <c r="B39" t="s">
        <v>473</v>
      </c>
      <c r="C39">
        <v>2011</v>
      </c>
      <c r="D39">
        <v>406732</v>
      </c>
      <c r="E39" t="s">
        <v>447</v>
      </c>
      <c r="F39">
        <v>9.34</v>
      </c>
      <c r="G39">
        <v>65</v>
      </c>
      <c r="I39">
        <v>0</v>
      </c>
      <c r="K39">
        <v>0</v>
      </c>
      <c r="M39">
        <v>0</v>
      </c>
      <c r="O39">
        <v>0</v>
      </c>
      <c r="Q39">
        <v>0</v>
      </c>
      <c r="R39">
        <v>6.59</v>
      </c>
      <c r="S39">
        <v>25</v>
      </c>
      <c r="T39">
        <v>23.3</v>
      </c>
      <c r="U39">
        <v>40</v>
      </c>
      <c r="V39">
        <v>130</v>
      </c>
    </row>
    <row r="40" spans="2:22" x14ac:dyDescent="0.25">
      <c r="B40" t="s">
        <v>525</v>
      </c>
      <c r="C40">
        <v>2011</v>
      </c>
      <c r="D40">
        <v>410253</v>
      </c>
      <c r="E40" t="s">
        <v>513</v>
      </c>
      <c r="F40">
        <v>8.6199999999999992</v>
      </c>
      <c r="G40">
        <v>80</v>
      </c>
      <c r="I40">
        <v>0</v>
      </c>
      <c r="K40">
        <v>0</v>
      </c>
      <c r="M40">
        <v>0</v>
      </c>
      <c r="O40">
        <v>0</v>
      </c>
      <c r="Q40">
        <v>0</v>
      </c>
      <c r="R40">
        <v>5.88</v>
      </c>
      <c r="S40">
        <v>15</v>
      </c>
      <c r="T40">
        <v>20.55</v>
      </c>
      <c r="U40">
        <v>35</v>
      </c>
      <c r="V40">
        <v>130</v>
      </c>
    </row>
    <row r="41" spans="2:22" x14ac:dyDescent="0.25">
      <c r="B41" t="s">
        <v>474</v>
      </c>
      <c r="C41">
        <v>2011</v>
      </c>
      <c r="D41">
        <v>408562</v>
      </c>
      <c r="E41" t="s">
        <v>456</v>
      </c>
      <c r="F41">
        <v>9.48</v>
      </c>
      <c r="G41">
        <v>60</v>
      </c>
      <c r="I41">
        <v>0</v>
      </c>
      <c r="K41">
        <v>0</v>
      </c>
      <c r="M41">
        <v>0</v>
      </c>
      <c r="O41">
        <v>0</v>
      </c>
      <c r="Q41">
        <v>0</v>
      </c>
      <c r="R41">
        <v>6.95</v>
      </c>
      <c r="S41">
        <v>25</v>
      </c>
      <c r="T41">
        <v>24.7</v>
      </c>
      <c r="U41">
        <v>40</v>
      </c>
      <c r="V41">
        <v>125</v>
      </c>
    </row>
    <row r="42" spans="2:22" x14ac:dyDescent="0.25">
      <c r="B42" t="s">
        <v>475</v>
      </c>
      <c r="C42">
        <v>2011</v>
      </c>
      <c r="D42">
        <v>411672</v>
      </c>
      <c r="E42" t="s">
        <v>476</v>
      </c>
      <c r="F42">
        <v>9.4700000000000006</v>
      </c>
      <c r="G42">
        <v>60</v>
      </c>
      <c r="I42">
        <v>0</v>
      </c>
      <c r="K42">
        <v>0</v>
      </c>
      <c r="M42">
        <v>0</v>
      </c>
      <c r="O42">
        <v>0</v>
      </c>
      <c r="Q42">
        <v>0</v>
      </c>
      <c r="R42">
        <v>6.75</v>
      </c>
      <c r="S42">
        <v>25</v>
      </c>
      <c r="T42">
        <v>25</v>
      </c>
      <c r="U42">
        <v>40</v>
      </c>
      <c r="V42">
        <v>125</v>
      </c>
    </row>
    <row r="43" spans="2:22" x14ac:dyDescent="0.25">
      <c r="B43" t="s">
        <v>526</v>
      </c>
      <c r="C43">
        <v>2011</v>
      </c>
      <c r="D43">
        <v>415028</v>
      </c>
      <c r="E43" t="s">
        <v>524</v>
      </c>
      <c r="F43">
        <v>9.76</v>
      </c>
      <c r="G43">
        <v>55</v>
      </c>
      <c r="I43">
        <v>0</v>
      </c>
      <c r="K43">
        <v>0</v>
      </c>
      <c r="M43">
        <v>0</v>
      </c>
      <c r="O43">
        <v>0</v>
      </c>
      <c r="Q43">
        <v>0</v>
      </c>
      <c r="R43">
        <v>6.15</v>
      </c>
      <c r="S43">
        <v>20</v>
      </c>
      <c r="T43">
        <v>29</v>
      </c>
      <c r="U43">
        <v>50</v>
      </c>
      <c r="V43">
        <v>125</v>
      </c>
    </row>
    <row r="44" spans="2:22" x14ac:dyDescent="0.25">
      <c r="B44" t="s">
        <v>477</v>
      </c>
      <c r="C44">
        <v>2012</v>
      </c>
      <c r="D44">
        <v>413969</v>
      </c>
      <c r="E44" t="s">
        <v>478</v>
      </c>
      <c r="F44">
        <v>9.3000000000000007</v>
      </c>
      <c r="G44">
        <v>65</v>
      </c>
      <c r="I44">
        <v>0</v>
      </c>
      <c r="K44">
        <v>0</v>
      </c>
      <c r="M44">
        <v>0</v>
      </c>
      <c r="O44">
        <v>0</v>
      </c>
      <c r="Q44">
        <v>0</v>
      </c>
      <c r="R44">
        <v>4.45</v>
      </c>
      <c r="S44">
        <v>10</v>
      </c>
      <c r="T44">
        <v>25.8</v>
      </c>
      <c r="U44">
        <v>45</v>
      </c>
      <c r="V44">
        <v>120</v>
      </c>
    </row>
    <row r="45" spans="2:22" x14ac:dyDescent="0.25">
      <c r="B45" t="s">
        <v>527</v>
      </c>
      <c r="C45">
        <v>2012</v>
      </c>
      <c r="D45">
        <v>411626</v>
      </c>
      <c r="E45" t="s">
        <v>528</v>
      </c>
      <c r="F45">
        <v>9.39</v>
      </c>
      <c r="G45">
        <v>65</v>
      </c>
      <c r="I45">
        <v>0</v>
      </c>
      <c r="K45">
        <v>0</v>
      </c>
      <c r="M45">
        <v>0</v>
      </c>
      <c r="O45">
        <v>0</v>
      </c>
      <c r="Q45">
        <v>0</v>
      </c>
      <c r="R45">
        <v>4.83</v>
      </c>
      <c r="S45">
        <v>10</v>
      </c>
      <c r="T45">
        <v>26.3</v>
      </c>
      <c r="U45">
        <v>45</v>
      </c>
      <c r="V45">
        <v>120</v>
      </c>
    </row>
    <row r="46" spans="2:22" x14ac:dyDescent="0.25">
      <c r="B46" t="s">
        <v>479</v>
      </c>
      <c r="C46">
        <v>2011</v>
      </c>
      <c r="D46">
        <v>406810</v>
      </c>
      <c r="E46" t="s">
        <v>449</v>
      </c>
      <c r="F46">
        <v>9.35</v>
      </c>
      <c r="G46">
        <v>65</v>
      </c>
      <c r="I46">
        <v>0</v>
      </c>
      <c r="K46">
        <v>0</v>
      </c>
      <c r="M46">
        <v>0</v>
      </c>
      <c r="O46">
        <v>0</v>
      </c>
      <c r="Q46">
        <v>0</v>
      </c>
      <c r="R46">
        <v>5.04</v>
      </c>
      <c r="S46">
        <v>10</v>
      </c>
      <c r="T46">
        <v>24.15</v>
      </c>
      <c r="U46">
        <v>40</v>
      </c>
      <c r="V46">
        <v>115</v>
      </c>
    </row>
    <row r="47" spans="2:22" x14ac:dyDescent="0.25">
      <c r="B47" t="s">
        <v>480</v>
      </c>
      <c r="C47">
        <v>2012</v>
      </c>
      <c r="D47">
        <v>410650</v>
      </c>
      <c r="E47" t="s">
        <v>447</v>
      </c>
      <c r="F47">
        <v>9.25</v>
      </c>
      <c r="G47">
        <v>65</v>
      </c>
      <c r="I47">
        <v>0</v>
      </c>
      <c r="K47">
        <v>0</v>
      </c>
      <c r="M47">
        <v>0</v>
      </c>
      <c r="O47">
        <v>0</v>
      </c>
      <c r="Q47">
        <v>0</v>
      </c>
      <c r="R47">
        <v>5.43</v>
      </c>
      <c r="S47">
        <v>10</v>
      </c>
      <c r="T47">
        <v>23.4</v>
      </c>
      <c r="U47">
        <v>40</v>
      </c>
      <c r="V47">
        <v>115</v>
      </c>
    </row>
    <row r="48" spans="2:22" x14ac:dyDescent="0.25">
      <c r="B48" t="s">
        <v>481</v>
      </c>
      <c r="C48">
        <v>2011</v>
      </c>
      <c r="D48">
        <v>405327</v>
      </c>
      <c r="E48" t="s">
        <v>463</v>
      </c>
      <c r="F48">
        <v>9.15</v>
      </c>
      <c r="G48">
        <v>70</v>
      </c>
      <c r="I48">
        <v>0</v>
      </c>
      <c r="K48">
        <v>0</v>
      </c>
      <c r="M48">
        <v>0</v>
      </c>
      <c r="O48">
        <v>0</v>
      </c>
      <c r="Q48">
        <v>0</v>
      </c>
      <c r="R48">
        <v>4.6500000000000004</v>
      </c>
      <c r="S48">
        <v>10</v>
      </c>
      <c r="T48">
        <v>20.9</v>
      </c>
      <c r="U48">
        <v>35</v>
      </c>
      <c r="V48">
        <v>115</v>
      </c>
    </row>
    <row r="49" spans="2:22" x14ac:dyDescent="0.25">
      <c r="B49" t="s">
        <v>529</v>
      </c>
      <c r="C49">
        <v>2011</v>
      </c>
      <c r="D49">
        <v>408259</v>
      </c>
      <c r="E49" t="s">
        <v>504</v>
      </c>
      <c r="F49">
        <v>11.74</v>
      </c>
      <c r="G49">
        <v>10</v>
      </c>
      <c r="I49">
        <v>0</v>
      </c>
      <c r="K49">
        <v>0</v>
      </c>
      <c r="M49">
        <v>0</v>
      </c>
      <c r="O49">
        <v>0</v>
      </c>
      <c r="Q49">
        <v>0</v>
      </c>
      <c r="R49">
        <v>8.02</v>
      </c>
      <c r="S49">
        <v>40</v>
      </c>
      <c r="T49">
        <v>35.6</v>
      </c>
      <c r="U49">
        <v>65</v>
      </c>
      <c r="V49">
        <v>115</v>
      </c>
    </row>
    <row r="50" spans="2:22" x14ac:dyDescent="0.25">
      <c r="B50" t="s">
        <v>530</v>
      </c>
      <c r="C50">
        <v>2011</v>
      </c>
      <c r="D50">
        <v>405141</v>
      </c>
      <c r="E50" t="s">
        <v>517</v>
      </c>
      <c r="F50">
        <v>9.34</v>
      </c>
      <c r="G50">
        <v>65</v>
      </c>
      <c r="I50">
        <v>0</v>
      </c>
      <c r="K50">
        <v>0</v>
      </c>
      <c r="M50">
        <v>0</v>
      </c>
      <c r="O50">
        <v>0</v>
      </c>
      <c r="Q50">
        <v>0</v>
      </c>
      <c r="R50">
        <v>5.55</v>
      </c>
      <c r="S50">
        <v>15</v>
      </c>
      <c r="T50">
        <v>20.7</v>
      </c>
      <c r="U50">
        <v>35</v>
      </c>
      <c r="V50">
        <v>115</v>
      </c>
    </row>
    <row r="51" spans="2:22" x14ac:dyDescent="0.25">
      <c r="B51" t="s">
        <v>482</v>
      </c>
      <c r="C51">
        <v>2011</v>
      </c>
      <c r="D51">
        <v>411668</v>
      </c>
      <c r="E51" t="s">
        <v>476</v>
      </c>
      <c r="F51">
        <v>9.99</v>
      </c>
      <c r="G51">
        <v>50</v>
      </c>
      <c r="I51">
        <v>0</v>
      </c>
      <c r="K51">
        <v>0</v>
      </c>
      <c r="M51">
        <v>0</v>
      </c>
      <c r="O51">
        <v>0</v>
      </c>
      <c r="Q51">
        <v>0</v>
      </c>
      <c r="R51">
        <v>5.75</v>
      </c>
      <c r="S51">
        <v>15</v>
      </c>
      <c r="T51">
        <v>26.9</v>
      </c>
      <c r="U51">
        <v>45</v>
      </c>
      <c r="V51">
        <v>110</v>
      </c>
    </row>
    <row r="52" spans="2:22" x14ac:dyDescent="0.25">
      <c r="B52" t="s">
        <v>531</v>
      </c>
      <c r="C52">
        <v>2012</v>
      </c>
      <c r="D52">
        <v>413261</v>
      </c>
      <c r="E52" t="s">
        <v>504</v>
      </c>
      <c r="F52">
        <v>10.9</v>
      </c>
      <c r="G52">
        <v>25</v>
      </c>
      <c r="I52">
        <v>0</v>
      </c>
      <c r="K52">
        <v>0</v>
      </c>
      <c r="M52">
        <v>0</v>
      </c>
      <c r="O52">
        <v>0</v>
      </c>
      <c r="Q52">
        <v>0</v>
      </c>
      <c r="R52">
        <v>8</v>
      </c>
      <c r="S52">
        <v>35</v>
      </c>
      <c r="T52">
        <v>29.6</v>
      </c>
      <c r="U52">
        <v>50</v>
      </c>
      <c r="V52">
        <v>110</v>
      </c>
    </row>
    <row r="53" spans="2:22" x14ac:dyDescent="0.25">
      <c r="B53" t="s">
        <v>532</v>
      </c>
      <c r="C53">
        <v>2011</v>
      </c>
      <c r="D53">
        <v>409528</v>
      </c>
      <c r="E53" t="s">
        <v>500</v>
      </c>
      <c r="F53">
        <v>10.15</v>
      </c>
      <c r="G53">
        <v>45</v>
      </c>
      <c r="I53">
        <v>0</v>
      </c>
      <c r="K53">
        <v>0</v>
      </c>
      <c r="M53">
        <v>0</v>
      </c>
      <c r="O53">
        <v>0</v>
      </c>
      <c r="Q53">
        <v>0</v>
      </c>
      <c r="R53">
        <v>5.82</v>
      </c>
      <c r="S53">
        <v>15</v>
      </c>
      <c r="T53">
        <v>28.9</v>
      </c>
      <c r="U53">
        <v>50</v>
      </c>
      <c r="V53">
        <v>110</v>
      </c>
    </row>
    <row r="54" spans="2:22" x14ac:dyDescent="0.25">
      <c r="B54" t="s">
        <v>533</v>
      </c>
      <c r="C54">
        <v>2011</v>
      </c>
      <c r="D54">
        <v>404387</v>
      </c>
      <c r="E54" t="s">
        <v>513</v>
      </c>
      <c r="F54">
        <v>10.9</v>
      </c>
      <c r="G54">
        <v>25</v>
      </c>
      <c r="I54">
        <v>0</v>
      </c>
      <c r="K54">
        <v>0</v>
      </c>
      <c r="M54">
        <v>0</v>
      </c>
      <c r="O54">
        <v>0</v>
      </c>
      <c r="Q54">
        <v>0</v>
      </c>
      <c r="R54">
        <v>8.84</v>
      </c>
      <c r="S54">
        <v>45</v>
      </c>
      <c r="T54">
        <v>24.7</v>
      </c>
      <c r="U54">
        <v>40</v>
      </c>
      <c r="V54">
        <v>110</v>
      </c>
    </row>
    <row r="55" spans="2:22" x14ac:dyDescent="0.25">
      <c r="B55" t="s">
        <v>534</v>
      </c>
      <c r="C55">
        <v>2011</v>
      </c>
      <c r="D55">
        <v>410259</v>
      </c>
      <c r="E55" t="s">
        <v>513</v>
      </c>
      <c r="F55">
        <v>10.48</v>
      </c>
      <c r="G55">
        <v>35</v>
      </c>
      <c r="I55">
        <v>0</v>
      </c>
      <c r="K55">
        <v>0</v>
      </c>
      <c r="M55">
        <v>0</v>
      </c>
      <c r="O55">
        <v>0</v>
      </c>
      <c r="Q55">
        <v>0</v>
      </c>
      <c r="R55">
        <v>5.8</v>
      </c>
      <c r="S55">
        <v>15</v>
      </c>
      <c r="T55">
        <v>34.299999999999997</v>
      </c>
      <c r="U55">
        <v>60</v>
      </c>
      <c r="V55">
        <v>110</v>
      </c>
    </row>
    <row r="56" spans="2:22" x14ac:dyDescent="0.25">
      <c r="B56" t="s">
        <v>535</v>
      </c>
      <c r="C56">
        <v>2011</v>
      </c>
      <c r="D56">
        <v>411767</v>
      </c>
      <c r="E56" t="s">
        <v>502</v>
      </c>
      <c r="F56">
        <v>9</v>
      </c>
      <c r="G56">
        <v>70</v>
      </c>
      <c r="I56">
        <v>0</v>
      </c>
      <c r="K56">
        <v>0</v>
      </c>
      <c r="M56">
        <v>0</v>
      </c>
      <c r="O56">
        <v>0</v>
      </c>
      <c r="Q56">
        <v>0</v>
      </c>
      <c r="R56">
        <v>4.84</v>
      </c>
      <c r="S56">
        <v>10</v>
      </c>
      <c r="T56">
        <v>19</v>
      </c>
      <c r="U56">
        <v>30</v>
      </c>
      <c r="V56">
        <v>110</v>
      </c>
    </row>
    <row r="57" spans="2:22" x14ac:dyDescent="0.25">
      <c r="B57" t="s">
        <v>483</v>
      </c>
      <c r="C57">
        <v>2012</v>
      </c>
      <c r="D57">
        <v>412812</v>
      </c>
      <c r="E57" t="s">
        <v>453</v>
      </c>
      <c r="F57">
        <v>9.8800000000000008</v>
      </c>
      <c r="G57">
        <v>50</v>
      </c>
      <c r="I57">
        <v>0</v>
      </c>
      <c r="K57">
        <v>0</v>
      </c>
      <c r="M57">
        <v>0</v>
      </c>
      <c r="O57">
        <v>0</v>
      </c>
      <c r="Q57">
        <v>0</v>
      </c>
      <c r="R57">
        <v>5.0999999999999996</v>
      </c>
      <c r="S57">
        <v>10</v>
      </c>
      <c r="T57">
        <v>26.1</v>
      </c>
      <c r="U57">
        <v>45</v>
      </c>
      <c r="V57">
        <v>105</v>
      </c>
    </row>
    <row r="58" spans="2:22" x14ac:dyDescent="0.25">
      <c r="B58" t="s">
        <v>536</v>
      </c>
      <c r="C58">
        <v>2011</v>
      </c>
      <c r="D58">
        <v>408952</v>
      </c>
      <c r="E58" t="s">
        <v>504</v>
      </c>
      <c r="F58">
        <v>11.52</v>
      </c>
      <c r="G58">
        <v>10</v>
      </c>
      <c r="I58">
        <v>0</v>
      </c>
      <c r="K58">
        <v>0</v>
      </c>
      <c r="M58">
        <v>0</v>
      </c>
      <c r="O58">
        <v>0</v>
      </c>
      <c r="Q58">
        <v>0</v>
      </c>
      <c r="R58">
        <v>8.82</v>
      </c>
      <c r="S58">
        <v>45</v>
      </c>
      <c r="T58">
        <v>27.7</v>
      </c>
      <c r="U58">
        <v>50</v>
      </c>
      <c r="V58">
        <v>105</v>
      </c>
    </row>
    <row r="59" spans="2:22" x14ac:dyDescent="0.25">
      <c r="B59" t="s">
        <v>537</v>
      </c>
      <c r="C59">
        <v>2012</v>
      </c>
      <c r="D59">
        <v>411376</v>
      </c>
      <c r="E59" t="s">
        <v>506</v>
      </c>
      <c r="F59">
        <v>9.98</v>
      </c>
      <c r="G59">
        <v>50</v>
      </c>
      <c r="I59">
        <v>0</v>
      </c>
      <c r="K59">
        <v>0</v>
      </c>
      <c r="M59">
        <v>0</v>
      </c>
      <c r="O59">
        <v>0</v>
      </c>
      <c r="Q59">
        <v>0</v>
      </c>
      <c r="R59">
        <v>4.97</v>
      </c>
      <c r="S59">
        <v>10</v>
      </c>
      <c r="T59">
        <v>25.4</v>
      </c>
      <c r="U59">
        <v>45</v>
      </c>
      <c r="V59">
        <v>105</v>
      </c>
    </row>
    <row r="60" spans="2:22" x14ac:dyDescent="0.25">
      <c r="B60" t="s">
        <v>484</v>
      </c>
      <c r="C60">
        <v>2011</v>
      </c>
      <c r="D60">
        <v>405233</v>
      </c>
      <c r="E60" t="s">
        <v>468</v>
      </c>
      <c r="F60">
        <v>9.65</v>
      </c>
      <c r="G60">
        <v>55</v>
      </c>
      <c r="I60">
        <v>0</v>
      </c>
      <c r="K60">
        <v>0</v>
      </c>
      <c r="M60">
        <v>0</v>
      </c>
      <c r="O60">
        <v>0</v>
      </c>
      <c r="Q60">
        <v>0</v>
      </c>
      <c r="R60">
        <v>5.88</v>
      </c>
      <c r="S60">
        <v>15</v>
      </c>
      <c r="T60">
        <v>18.399999999999999</v>
      </c>
      <c r="U60">
        <v>30</v>
      </c>
      <c r="V60">
        <v>100</v>
      </c>
    </row>
    <row r="61" spans="2:22" x14ac:dyDescent="0.25">
      <c r="B61" t="s">
        <v>485</v>
      </c>
      <c r="C61">
        <v>2011</v>
      </c>
      <c r="D61">
        <v>411996</v>
      </c>
      <c r="E61" t="s">
        <v>486</v>
      </c>
      <c r="F61">
        <v>9.52</v>
      </c>
      <c r="G61">
        <v>60</v>
      </c>
      <c r="I61">
        <v>0</v>
      </c>
      <c r="K61">
        <v>0</v>
      </c>
      <c r="M61">
        <v>0</v>
      </c>
      <c r="O61">
        <v>0</v>
      </c>
      <c r="Q61">
        <v>0</v>
      </c>
      <c r="R61">
        <v>5.4</v>
      </c>
      <c r="S61">
        <v>10</v>
      </c>
      <c r="T61">
        <v>19.7</v>
      </c>
      <c r="U61">
        <v>30</v>
      </c>
      <c r="V61">
        <v>100</v>
      </c>
    </row>
    <row r="62" spans="2:22" x14ac:dyDescent="0.25">
      <c r="B62" t="s">
        <v>487</v>
      </c>
      <c r="C62">
        <v>2011</v>
      </c>
      <c r="D62">
        <v>407138</v>
      </c>
      <c r="E62" t="s">
        <v>488</v>
      </c>
      <c r="F62">
        <v>9.65</v>
      </c>
      <c r="G62">
        <v>55</v>
      </c>
      <c r="I62">
        <v>0</v>
      </c>
      <c r="K62">
        <v>0</v>
      </c>
      <c r="M62">
        <v>0</v>
      </c>
      <c r="O62">
        <v>0</v>
      </c>
      <c r="Q62">
        <v>0</v>
      </c>
      <c r="R62">
        <v>5.0199999999999996</v>
      </c>
      <c r="S62">
        <v>10</v>
      </c>
      <c r="T62">
        <v>18.7</v>
      </c>
      <c r="U62">
        <v>30</v>
      </c>
      <c r="V62">
        <v>95</v>
      </c>
    </row>
    <row r="63" spans="2:22" x14ac:dyDescent="0.25">
      <c r="B63" t="s">
        <v>538</v>
      </c>
      <c r="C63">
        <v>2012</v>
      </c>
      <c r="D63">
        <v>413266</v>
      </c>
      <c r="E63" t="s">
        <v>504</v>
      </c>
      <c r="F63">
        <v>11.38</v>
      </c>
      <c r="G63">
        <v>15</v>
      </c>
      <c r="I63">
        <v>0</v>
      </c>
      <c r="K63">
        <v>0</v>
      </c>
      <c r="M63">
        <v>0</v>
      </c>
      <c r="O63">
        <v>0</v>
      </c>
      <c r="Q63">
        <v>0</v>
      </c>
      <c r="R63">
        <v>6.58</v>
      </c>
      <c r="S63">
        <v>25</v>
      </c>
      <c r="T63">
        <v>30.1</v>
      </c>
      <c r="U63">
        <v>55</v>
      </c>
      <c r="V63">
        <v>95</v>
      </c>
    </row>
    <row r="64" spans="2:22" x14ac:dyDescent="0.25">
      <c r="B64" t="s">
        <v>539</v>
      </c>
      <c r="C64">
        <v>2012</v>
      </c>
      <c r="D64">
        <v>413263</v>
      </c>
      <c r="E64" t="s">
        <v>504</v>
      </c>
      <c r="F64">
        <v>9.7799999999999994</v>
      </c>
      <c r="G64">
        <v>55</v>
      </c>
      <c r="I64">
        <v>0</v>
      </c>
      <c r="K64">
        <v>0</v>
      </c>
      <c r="M64">
        <v>0</v>
      </c>
      <c r="O64">
        <v>0</v>
      </c>
      <c r="Q64">
        <v>0</v>
      </c>
      <c r="R64">
        <v>4.53</v>
      </c>
      <c r="S64">
        <v>10</v>
      </c>
      <c r="T64">
        <v>19</v>
      </c>
      <c r="U64">
        <v>30</v>
      </c>
      <c r="V64">
        <v>95</v>
      </c>
    </row>
    <row r="65" spans="2:22" x14ac:dyDescent="0.25">
      <c r="B65" t="s">
        <v>489</v>
      </c>
      <c r="C65">
        <v>2012</v>
      </c>
      <c r="E65" t="s">
        <v>468</v>
      </c>
      <c r="F65">
        <v>9.8800000000000008</v>
      </c>
      <c r="G65">
        <v>50</v>
      </c>
      <c r="I65">
        <v>0</v>
      </c>
      <c r="K65">
        <v>0</v>
      </c>
      <c r="M65">
        <v>0</v>
      </c>
      <c r="O65">
        <v>0</v>
      </c>
      <c r="Q65">
        <v>0</v>
      </c>
      <c r="R65">
        <v>4.42</v>
      </c>
      <c r="S65">
        <v>10</v>
      </c>
      <c r="T65">
        <v>18.3</v>
      </c>
      <c r="U65">
        <v>30</v>
      </c>
      <c r="V65">
        <v>90</v>
      </c>
    </row>
    <row r="66" spans="2:22" x14ac:dyDescent="0.25">
      <c r="B66" t="s">
        <v>490</v>
      </c>
      <c r="C66">
        <v>2012</v>
      </c>
      <c r="D66">
        <v>411677</v>
      </c>
      <c r="E66" t="s">
        <v>476</v>
      </c>
      <c r="F66">
        <v>9.4499999999999993</v>
      </c>
      <c r="G66">
        <v>60</v>
      </c>
      <c r="I66">
        <v>0</v>
      </c>
      <c r="K66">
        <v>0</v>
      </c>
      <c r="M66">
        <v>0</v>
      </c>
      <c r="O66">
        <v>0</v>
      </c>
      <c r="Q66">
        <v>0</v>
      </c>
      <c r="R66">
        <v>4.1500000000000004</v>
      </c>
      <c r="S66">
        <v>10</v>
      </c>
      <c r="T66">
        <v>15</v>
      </c>
      <c r="U66">
        <v>20</v>
      </c>
      <c r="V66">
        <v>90</v>
      </c>
    </row>
    <row r="67" spans="2:22" x14ac:dyDescent="0.25">
      <c r="B67" t="s">
        <v>540</v>
      </c>
      <c r="C67">
        <v>2012</v>
      </c>
      <c r="D67">
        <v>413265</v>
      </c>
      <c r="E67" t="s">
        <v>504</v>
      </c>
      <c r="F67">
        <v>10.7</v>
      </c>
      <c r="G67">
        <v>30</v>
      </c>
      <c r="I67">
        <v>0</v>
      </c>
      <c r="K67">
        <v>0</v>
      </c>
      <c r="M67">
        <v>0</v>
      </c>
      <c r="O67">
        <v>0</v>
      </c>
      <c r="Q67">
        <v>0</v>
      </c>
      <c r="R67">
        <v>5.6</v>
      </c>
      <c r="S67">
        <v>15</v>
      </c>
      <c r="T67">
        <v>26.5</v>
      </c>
      <c r="U67">
        <v>45</v>
      </c>
      <c r="V67">
        <v>90</v>
      </c>
    </row>
    <row r="68" spans="2:22" x14ac:dyDescent="0.25">
      <c r="B68" t="s">
        <v>541</v>
      </c>
      <c r="C68">
        <v>2011</v>
      </c>
      <c r="D68">
        <v>410251</v>
      </c>
      <c r="E68" t="s">
        <v>513</v>
      </c>
      <c r="F68">
        <v>10.01</v>
      </c>
      <c r="G68">
        <v>45</v>
      </c>
      <c r="I68">
        <v>0</v>
      </c>
      <c r="K68">
        <v>0</v>
      </c>
      <c r="M68">
        <v>0</v>
      </c>
      <c r="O68">
        <v>0</v>
      </c>
      <c r="Q68">
        <v>0</v>
      </c>
      <c r="R68">
        <v>4.92</v>
      </c>
      <c r="S68">
        <v>10</v>
      </c>
      <c r="T68">
        <v>20.6</v>
      </c>
      <c r="U68">
        <v>35</v>
      </c>
      <c r="V68">
        <v>90</v>
      </c>
    </row>
    <row r="69" spans="2:22" x14ac:dyDescent="0.25">
      <c r="B69" t="s">
        <v>491</v>
      </c>
      <c r="C69">
        <v>2011</v>
      </c>
      <c r="D69">
        <v>411254</v>
      </c>
      <c r="E69" t="s">
        <v>447</v>
      </c>
      <c r="F69">
        <v>10.52</v>
      </c>
      <c r="G69">
        <v>35</v>
      </c>
      <c r="I69">
        <v>0</v>
      </c>
      <c r="K69">
        <v>0</v>
      </c>
      <c r="M69">
        <v>0</v>
      </c>
      <c r="O69">
        <v>0</v>
      </c>
      <c r="Q69">
        <v>0</v>
      </c>
      <c r="R69">
        <v>5.18</v>
      </c>
      <c r="S69">
        <v>10</v>
      </c>
      <c r="T69">
        <v>23.2</v>
      </c>
      <c r="U69">
        <v>40</v>
      </c>
      <c r="V69">
        <v>85</v>
      </c>
    </row>
    <row r="70" spans="2:22" x14ac:dyDescent="0.25">
      <c r="B70" t="s">
        <v>492</v>
      </c>
      <c r="C70">
        <v>2012</v>
      </c>
      <c r="D70">
        <v>411926</v>
      </c>
      <c r="E70" t="s">
        <v>463</v>
      </c>
      <c r="F70">
        <v>11.1</v>
      </c>
      <c r="G70">
        <v>20</v>
      </c>
      <c r="I70">
        <v>0</v>
      </c>
      <c r="K70">
        <v>0</v>
      </c>
      <c r="M70">
        <v>0</v>
      </c>
      <c r="O70">
        <v>0</v>
      </c>
      <c r="Q70">
        <v>0</v>
      </c>
      <c r="R70">
        <v>4.45</v>
      </c>
      <c r="S70">
        <v>10</v>
      </c>
      <c r="T70">
        <v>31.8</v>
      </c>
      <c r="U70">
        <v>55</v>
      </c>
      <c r="V70">
        <v>85</v>
      </c>
    </row>
    <row r="71" spans="2:22" x14ac:dyDescent="0.25">
      <c r="B71" t="s">
        <v>542</v>
      </c>
      <c r="C71">
        <v>2012</v>
      </c>
      <c r="D71">
        <v>413262</v>
      </c>
      <c r="E71" t="s">
        <v>504</v>
      </c>
      <c r="F71">
        <v>11.9</v>
      </c>
      <c r="G71">
        <v>10</v>
      </c>
      <c r="I71">
        <v>0</v>
      </c>
      <c r="K71">
        <v>0</v>
      </c>
      <c r="M71">
        <v>0</v>
      </c>
      <c r="O71">
        <v>0</v>
      </c>
      <c r="Q71">
        <v>0</v>
      </c>
      <c r="R71">
        <v>6.97</v>
      </c>
      <c r="S71">
        <v>25</v>
      </c>
      <c r="T71">
        <v>29.65</v>
      </c>
      <c r="U71">
        <v>50</v>
      </c>
      <c r="V71">
        <v>85</v>
      </c>
    </row>
    <row r="72" spans="2:22" x14ac:dyDescent="0.25">
      <c r="B72" t="s">
        <v>543</v>
      </c>
      <c r="C72">
        <v>2011</v>
      </c>
      <c r="D72">
        <v>405007</v>
      </c>
      <c r="E72" t="s">
        <v>506</v>
      </c>
      <c r="F72">
        <v>10.26</v>
      </c>
      <c r="G72">
        <v>40</v>
      </c>
      <c r="I72">
        <v>0</v>
      </c>
      <c r="K72">
        <v>0</v>
      </c>
      <c r="M72">
        <v>0</v>
      </c>
      <c r="O72">
        <v>0</v>
      </c>
      <c r="Q72">
        <v>0</v>
      </c>
      <c r="R72">
        <v>5.86</v>
      </c>
      <c r="S72">
        <v>15</v>
      </c>
      <c r="T72">
        <v>18.8</v>
      </c>
      <c r="U72">
        <v>30</v>
      </c>
      <c r="V72">
        <v>85</v>
      </c>
    </row>
    <row r="73" spans="2:22" x14ac:dyDescent="0.25">
      <c r="B73" t="s">
        <v>544</v>
      </c>
      <c r="C73">
        <v>2012</v>
      </c>
      <c r="D73">
        <v>410906</v>
      </c>
      <c r="E73" t="s">
        <v>528</v>
      </c>
      <c r="F73">
        <v>10.18</v>
      </c>
      <c r="G73">
        <v>45</v>
      </c>
      <c r="I73">
        <v>0</v>
      </c>
      <c r="K73">
        <v>0</v>
      </c>
      <c r="M73">
        <v>0</v>
      </c>
      <c r="O73">
        <v>0</v>
      </c>
      <c r="Q73">
        <v>0</v>
      </c>
      <c r="R73">
        <v>4.2</v>
      </c>
      <c r="S73">
        <v>10</v>
      </c>
      <c r="T73">
        <v>18.8</v>
      </c>
      <c r="U73">
        <v>30</v>
      </c>
      <c r="V73">
        <v>85</v>
      </c>
    </row>
    <row r="74" spans="2:22" x14ac:dyDescent="0.25">
      <c r="B74" t="s">
        <v>545</v>
      </c>
      <c r="C74">
        <v>2012</v>
      </c>
      <c r="D74">
        <v>412755</v>
      </c>
      <c r="E74" t="s">
        <v>528</v>
      </c>
      <c r="F74">
        <v>9.99</v>
      </c>
      <c r="G74">
        <v>50</v>
      </c>
      <c r="I74">
        <v>0</v>
      </c>
      <c r="K74">
        <v>0</v>
      </c>
      <c r="M74">
        <v>0</v>
      </c>
      <c r="O74">
        <v>0</v>
      </c>
      <c r="Q74">
        <v>0</v>
      </c>
      <c r="R74">
        <v>4.82</v>
      </c>
      <c r="S74">
        <v>10</v>
      </c>
      <c r="T74">
        <v>17.5</v>
      </c>
      <c r="U74">
        <v>25</v>
      </c>
      <c r="V74">
        <v>85</v>
      </c>
    </row>
    <row r="75" spans="2:22" x14ac:dyDescent="0.25">
      <c r="B75" t="s">
        <v>493</v>
      </c>
      <c r="C75">
        <v>2012</v>
      </c>
      <c r="D75" t="s">
        <v>494</v>
      </c>
      <c r="E75" t="s">
        <v>465</v>
      </c>
      <c r="F75">
        <v>13.12</v>
      </c>
      <c r="G75">
        <v>10</v>
      </c>
      <c r="I75">
        <v>0</v>
      </c>
      <c r="K75">
        <v>0</v>
      </c>
      <c r="M75">
        <v>0</v>
      </c>
      <c r="O75">
        <v>0</v>
      </c>
      <c r="Q75">
        <v>0</v>
      </c>
      <c r="R75">
        <v>7</v>
      </c>
      <c r="S75">
        <v>25</v>
      </c>
      <c r="T75">
        <v>22.9</v>
      </c>
      <c r="U75">
        <v>40</v>
      </c>
      <c r="V75">
        <v>75</v>
      </c>
    </row>
    <row r="76" spans="2:22" x14ac:dyDescent="0.25">
      <c r="B76" t="s">
        <v>546</v>
      </c>
      <c r="C76">
        <v>2012</v>
      </c>
      <c r="D76">
        <v>410945</v>
      </c>
      <c r="E76" t="s">
        <v>520</v>
      </c>
      <c r="F76">
        <v>9.9600000000000009</v>
      </c>
      <c r="G76">
        <v>50</v>
      </c>
      <c r="I76">
        <v>0</v>
      </c>
      <c r="K76">
        <v>0</v>
      </c>
      <c r="M76">
        <v>0</v>
      </c>
      <c r="O76">
        <v>0</v>
      </c>
      <c r="Q76">
        <v>0</v>
      </c>
      <c r="R76">
        <v>3.8</v>
      </c>
      <c r="S76">
        <v>10</v>
      </c>
      <c r="T76">
        <v>11.7</v>
      </c>
      <c r="U76">
        <v>15</v>
      </c>
      <c r="V76">
        <v>75</v>
      </c>
    </row>
    <row r="77" spans="2:22" x14ac:dyDescent="0.25">
      <c r="B77" t="s">
        <v>547</v>
      </c>
      <c r="C77">
        <v>2012</v>
      </c>
      <c r="D77">
        <v>411375</v>
      </c>
      <c r="E77" t="s">
        <v>506</v>
      </c>
      <c r="F77">
        <v>11.02</v>
      </c>
      <c r="G77">
        <v>20</v>
      </c>
      <c r="I77">
        <v>0</v>
      </c>
      <c r="K77">
        <v>0</v>
      </c>
      <c r="M77">
        <v>0</v>
      </c>
      <c r="O77">
        <v>0</v>
      </c>
      <c r="Q77">
        <v>0</v>
      </c>
      <c r="R77">
        <v>3.9</v>
      </c>
      <c r="S77">
        <v>10</v>
      </c>
      <c r="T77">
        <v>17.7</v>
      </c>
      <c r="U77">
        <v>30</v>
      </c>
      <c r="V77">
        <v>60</v>
      </c>
    </row>
    <row r="78" spans="2:22" x14ac:dyDescent="0.25">
      <c r="B78" t="s">
        <v>495</v>
      </c>
      <c r="C78">
        <v>2012</v>
      </c>
      <c r="E78" t="s">
        <v>468</v>
      </c>
      <c r="F78">
        <v>10.82</v>
      </c>
      <c r="G78">
        <v>25</v>
      </c>
      <c r="I78">
        <v>0</v>
      </c>
      <c r="K78">
        <v>0</v>
      </c>
      <c r="M78">
        <v>0</v>
      </c>
      <c r="O78">
        <v>0</v>
      </c>
      <c r="Q78">
        <v>0</v>
      </c>
      <c r="R78">
        <v>4.47</v>
      </c>
      <c r="S78">
        <v>10</v>
      </c>
      <c r="T78">
        <v>10.7</v>
      </c>
      <c r="U78">
        <v>15</v>
      </c>
      <c r="V78">
        <v>50</v>
      </c>
    </row>
    <row r="79" spans="2:22" x14ac:dyDescent="0.25">
      <c r="B79" t="s">
        <v>496</v>
      </c>
      <c r="C79">
        <v>2012</v>
      </c>
      <c r="D79">
        <v>415533</v>
      </c>
      <c r="E79" t="s">
        <v>456</v>
      </c>
      <c r="F79">
        <v>0</v>
      </c>
      <c r="G79">
        <v>0</v>
      </c>
      <c r="I79">
        <v>0</v>
      </c>
      <c r="K79">
        <v>0</v>
      </c>
      <c r="M79">
        <v>0</v>
      </c>
      <c r="O79">
        <v>0</v>
      </c>
      <c r="Q79">
        <v>0</v>
      </c>
      <c r="R79">
        <v>5.45</v>
      </c>
      <c r="S79">
        <v>10</v>
      </c>
      <c r="T79">
        <v>20.2</v>
      </c>
      <c r="U79">
        <v>35</v>
      </c>
      <c r="V79">
        <v>45</v>
      </c>
    </row>
    <row r="80" spans="2:22" x14ac:dyDescent="0.25">
      <c r="B80" t="s">
        <v>548</v>
      </c>
      <c r="C80">
        <v>2011</v>
      </c>
      <c r="D80">
        <v>404539</v>
      </c>
      <c r="E80" t="s">
        <v>506</v>
      </c>
      <c r="F80">
        <v>11.7</v>
      </c>
      <c r="G80">
        <v>10</v>
      </c>
      <c r="I80">
        <v>0</v>
      </c>
      <c r="K80">
        <v>0</v>
      </c>
      <c r="M80">
        <v>0</v>
      </c>
      <c r="O80">
        <v>0</v>
      </c>
      <c r="Q80">
        <v>0</v>
      </c>
      <c r="R80">
        <v>4.28</v>
      </c>
      <c r="S80">
        <v>10</v>
      </c>
      <c r="T80">
        <v>14.8</v>
      </c>
      <c r="U80">
        <v>20</v>
      </c>
      <c r="V80">
        <v>40</v>
      </c>
    </row>
    <row r="81" spans="2:22" x14ac:dyDescent="0.25">
      <c r="B81" t="s">
        <v>549</v>
      </c>
      <c r="C81">
        <v>2012</v>
      </c>
      <c r="D81">
        <v>411624</v>
      </c>
      <c r="E81" t="s">
        <v>528</v>
      </c>
      <c r="F81">
        <v>11.2</v>
      </c>
      <c r="G81">
        <v>15</v>
      </c>
      <c r="I81">
        <v>0</v>
      </c>
      <c r="K81">
        <v>0</v>
      </c>
      <c r="M81">
        <v>0</v>
      </c>
      <c r="O81">
        <v>0</v>
      </c>
      <c r="Q81">
        <v>0</v>
      </c>
      <c r="R81">
        <v>3.6</v>
      </c>
      <c r="S81">
        <v>10</v>
      </c>
      <c r="T81">
        <v>9.3000000000000007</v>
      </c>
      <c r="U81">
        <v>10</v>
      </c>
      <c r="V81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zoomScale="78" zoomScaleNormal="78" workbookViewId="0">
      <selection activeCell="A5" sqref="A5:W5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28.140625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08" t="s">
        <v>554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</row>
    <row r="2" spans="1:30" ht="20.100000000000001" customHeight="1" x14ac:dyDescent="0.25">
      <c r="A2" s="292" t="s">
        <v>52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</row>
    <row r="3" spans="1:30" ht="20.100000000000001" customHeight="1" x14ac:dyDescent="0.25">
      <c r="A3" s="306" t="s">
        <v>555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</row>
    <row r="4" spans="1:30" ht="20.100000000000001" customHeight="1" x14ac:dyDescent="0.25">
      <c r="A4" s="294" t="s">
        <v>556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291"/>
      <c r="S4" s="291"/>
      <c r="T4" s="291"/>
      <c r="U4" s="291"/>
      <c r="V4" s="291"/>
      <c r="W4" s="291"/>
    </row>
    <row r="5" spans="1:30" ht="20.100000000000001" customHeight="1" thickBot="1" x14ac:dyDescent="0.3">
      <c r="A5" s="309" t="s">
        <v>557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</row>
    <row r="6" spans="1:30" s="7" customFormat="1" ht="29.25" customHeight="1" x14ac:dyDescent="0.25">
      <c r="B6" s="296" t="s">
        <v>47</v>
      </c>
      <c r="C6" s="298" t="s">
        <v>0</v>
      </c>
      <c r="D6" s="280" t="s">
        <v>360</v>
      </c>
      <c r="E6" s="280" t="s">
        <v>359</v>
      </c>
      <c r="F6" s="304" t="s">
        <v>1</v>
      </c>
      <c r="G6" s="312" t="s">
        <v>53</v>
      </c>
      <c r="H6" s="313"/>
      <c r="I6" s="282" t="s">
        <v>46</v>
      </c>
      <c r="J6" s="283"/>
      <c r="K6" s="314" t="s">
        <v>413</v>
      </c>
      <c r="L6" s="315"/>
      <c r="M6" s="276" t="s">
        <v>56</v>
      </c>
      <c r="N6" s="277"/>
      <c r="O6" s="316" t="s">
        <v>5</v>
      </c>
      <c r="P6" s="317"/>
      <c r="Q6" s="318" t="s">
        <v>6</v>
      </c>
      <c r="R6" s="319"/>
      <c r="S6" s="310" t="s">
        <v>51</v>
      </c>
      <c r="T6" s="311"/>
      <c r="U6" s="284" t="s">
        <v>55</v>
      </c>
      <c r="V6" s="285"/>
      <c r="W6" s="278" t="s">
        <v>48</v>
      </c>
      <c r="AD6" s="13"/>
    </row>
    <row r="7" spans="1:30" ht="11.25" customHeight="1" thickBot="1" x14ac:dyDescent="0.3">
      <c r="B7" s="297"/>
      <c r="C7" s="299"/>
      <c r="D7" s="281"/>
      <c r="E7" s="281"/>
      <c r="F7" s="305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279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/>
      <c r="D9" s="263"/>
      <c r="E9" s="264"/>
      <c r="F9" s="263"/>
      <c r="G9" s="179"/>
      <c r="H9" s="200">
        <f>LOOKUP(G9,SCORE4!B:B,SCORE4!A:A)</f>
        <v>0</v>
      </c>
      <c r="I9" s="118"/>
      <c r="J9" s="119">
        <f>LOOKUP(I9,SCORE4!E:E,SCORE4!A:A)</f>
        <v>0</v>
      </c>
      <c r="K9" s="214"/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/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1.95" customHeight="1" x14ac:dyDescent="0.25">
      <c r="B10" s="120">
        <v>2</v>
      </c>
      <c r="C10" s="264"/>
      <c r="D10" s="264"/>
      <c r="E10" s="264"/>
      <c r="F10" s="263"/>
      <c r="G10" s="125"/>
      <c r="H10" s="201">
        <f>LOOKUP(G10,SCORE4!B:B,SCORE4!A:A)</f>
        <v>0</v>
      </c>
      <c r="I10" s="121"/>
      <c r="J10" s="176">
        <f>LOOKUP(I10,SCORE4!E:E,SCORE4!A:A)</f>
        <v>0</v>
      </c>
      <c r="K10" s="126"/>
      <c r="L10" s="201">
        <f>IF(LEN(KOR!K10)=8,LOOKUP(SCORE3!N$2,SCORE4!C:C,SCORE4!A:A),LOOKUP(KOR!K10,SCORE4!C:C,SCORE4!A:A))</f>
        <v>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/>
      <c r="R10" s="201">
        <f>LOOKUP(Q10,SCORE4!H:H,SCORE4!G:G)</f>
        <v>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0</v>
      </c>
    </row>
    <row r="11" spans="1:30" ht="21.95" customHeight="1" x14ac:dyDescent="0.25">
      <c r="B11" s="120">
        <v>3</v>
      </c>
      <c r="C11" s="263"/>
      <c r="D11" s="263"/>
      <c r="E11" s="263"/>
      <c r="F11" s="263"/>
      <c r="G11" s="125"/>
      <c r="H11" s="201">
        <f>LOOKUP(G11,SCORE4!B:B,SCORE4!A:A)</f>
        <v>0</v>
      </c>
      <c r="I11" s="121"/>
      <c r="J11" s="176">
        <f>LOOKUP(I11,SCORE4!E:E,SCORE4!A:A)</f>
        <v>0</v>
      </c>
      <c r="K11" s="126"/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/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1.95" customHeight="1" x14ac:dyDescent="0.25">
      <c r="B12" s="120">
        <v>4</v>
      </c>
      <c r="C12" s="263"/>
      <c r="D12" s="263"/>
      <c r="E12" s="263"/>
      <c r="F12" s="263"/>
      <c r="G12" s="125"/>
      <c r="H12" s="201">
        <f>LOOKUP(G12,SCORE4!B:B,SCORE4!A:A)</f>
        <v>0</v>
      </c>
      <c r="I12" s="121"/>
      <c r="J12" s="176">
        <f>LOOKUP(I12,SCORE4!E:E,SCORE4!A:A)</f>
        <v>0</v>
      </c>
      <c r="K12" s="126"/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/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1.95" customHeight="1" x14ac:dyDescent="0.25">
      <c r="B13" s="120">
        <v>5</v>
      </c>
      <c r="C13" s="263"/>
      <c r="D13" s="263"/>
      <c r="E13" s="263"/>
      <c r="F13" s="263"/>
      <c r="G13" s="125"/>
      <c r="H13" s="201">
        <f>LOOKUP(G13,SCORE4!B:B,SCORE4!A:A)</f>
        <v>0</v>
      </c>
      <c r="I13" s="121"/>
      <c r="J13" s="176">
        <f>LOOKUP(I13,SCORE4!E:E,SCORE4!A:A)</f>
        <v>0</v>
      </c>
      <c r="K13" s="126"/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/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1.95" customHeight="1" x14ac:dyDescent="0.25">
      <c r="B14" s="120">
        <v>6</v>
      </c>
      <c r="C14" s="263"/>
      <c r="D14" s="263"/>
      <c r="E14" s="264"/>
      <c r="F14" s="263"/>
      <c r="G14" s="125"/>
      <c r="H14" s="201">
        <f>LOOKUP(G14,SCORE4!B:B,SCORE4!A:A)</f>
        <v>0</v>
      </c>
      <c r="I14" s="121"/>
      <c r="J14" s="176">
        <f>LOOKUP(I14,SCORE4!E:E,SCORE4!A:A)</f>
        <v>0</v>
      </c>
      <c r="K14" s="126"/>
      <c r="L14" s="201">
        <f>IF(LEN(KOR!K14)=8,LOOKUP(SCORE3!N$2,SCORE4!C:C,SCORE4!A:A),LOOKUP(KOR!K14,SCORE4!C:C,SCORE4!A:A))</f>
        <v>0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/>
      <c r="R14" s="201">
        <f>LOOKUP(Q14,SCORE4!H:H,SCORE4!G:G)</f>
        <v>0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0</v>
      </c>
    </row>
    <row r="15" spans="1:30" ht="21.95" customHeight="1" x14ac:dyDescent="0.25">
      <c r="B15" s="120">
        <v>7</v>
      </c>
      <c r="C15" s="264"/>
      <c r="D15" s="264"/>
      <c r="E15" s="264"/>
      <c r="F15" s="263"/>
      <c r="G15" s="125"/>
      <c r="H15" s="201">
        <f>LOOKUP(G15,SCORE4!B:B,SCORE4!A:A)</f>
        <v>0</v>
      </c>
      <c r="I15" s="121"/>
      <c r="J15" s="176">
        <f>LOOKUP(I15,SCORE4!E:E,SCORE4!A:A)</f>
        <v>0</v>
      </c>
      <c r="K15" s="126"/>
      <c r="L15" s="201">
        <f>IF(LEN(KOR!K15)=8,LOOKUP(SCORE3!N$2,SCORE4!C:C,SCORE4!A:A),LOOKUP(KOR!K15,SCORE4!C:C,SCORE4!A:A))</f>
        <v>0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/>
      <c r="R15" s="201">
        <f>LOOKUP(Q15,SCORE4!H:H,SCORE4!G:G)</f>
        <v>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0</v>
      </c>
    </row>
    <row r="16" spans="1:30" ht="21.95" customHeight="1" x14ac:dyDescent="0.25">
      <c r="B16" s="120">
        <v>8</v>
      </c>
      <c r="C16" s="263"/>
      <c r="D16" s="263"/>
      <c r="E16" s="263"/>
      <c r="F16" s="263"/>
      <c r="G16" s="125"/>
      <c r="H16" s="201">
        <f>LOOKUP(G16,SCORE4!B:B,SCORE4!A:A)</f>
        <v>0</v>
      </c>
      <c r="I16" s="121"/>
      <c r="J16" s="176">
        <f>LOOKUP(I16,SCORE4!E:E,SCORE4!A:A)</f>
        <v>0</v>
      </c>
      <c r="K16" s="126"/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/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1.95" customHeight="1" x14ac:dyDescent="0.25">
      <c r="B17" s="120">
        <v>9</v>
      </c>
      <c r="C17" s="263"/>
      <c r="D17" s="263"/>
      <c r="E17" s="263"/>
      <c r="F17" s="263"/>
      <c r="G17" s="125"/>
      <c r="H17" s="201">
        <f>LOOKUP(G17,SCORE4!B:B,SCORE4!A:A)</f>
        <v>0</v>
      </c>
      <c r="I17" s="121"/>
      <c r="J17" s="176">
        <f>LOOKUP(I17,SCORE4!E:E,SCORE4!A:A)</f>
        <v>0</v>
      </c>
      <c r="K17" s="126"/>
      <c r="L17" s="201">
        <f>IF(LEN(KOR!K17)=8,LOOKUP(SCORE3!N$2,SCORE4!C:C,SCORE4!A:A),LOOKUP(KOR!K17,SCORE4!C:C,SCORE4!A:A))</f>
        <v>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/>
      <c r="R17" s="201">
        <f>LOOKUP(Q17,SCORE4!H:H,SCORE4!G:G)</f>
        <v>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0</v>
      </c>
    </row>
    <row r="18" spans="2:23" ht="21.95" customHeight="1" x14ac:dyDescent="0.25">
      <c r="B18" s="120">
        <v>10</v>
      </c>
      <c r="C18" s="263"/>
      <c r="D18" s="263"/>
      <c r="E18" s="263"/>
      <c r="F18" s="263"/>
      <c r="G18" s="125"/>
      <c r="H18" s="201">
        <f>LOOKUP(G18,SCORE4!B:B,SCORE4!A:A)</f>
        <v>0</v>
      </c>
      <c r="I18" s="121"/>
      <c r="J18" s="176">
        <f>LOOKUP(I18,SCORE4!E:E,SCORE4!A:A)</f>
        <v>0</v>
      </c>
      <c r="K18" s="126"/>
      <c r="L18" s="201">
        <f>IF(LEN(KOR!K18)=8,LOOKUP(SCORE3!N$2,SCORE4!C:C,SCORE4!A:A),LOOKUP(KOR!K18,SCORE4!C:C,SCORE4!A:A))</f>
        <v>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/>
      <c r="R18" s="201">
        <f>LOOKUP(Q18,SCORE4!H:H,SCORE4!G:G)</f>
        <v>0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0</v>
      </c>
    </row>
    <row r="19" spans="2:23" ht="21.95" customHeight="1" x14ac:dyDescent="0.25">
      <c r="B19" s="120">
        <v>11</v>
      </c>
      <c r="C19" s="263"/>
      <c r="D19" s="263"/>
      <c r="E19" s="263"/>
      <c r="F19" s="263"/>
      <c r="G19" s="125"/>
      <c r="H19" s="201">
        <f>LOOKUP(G19,SCORE4!B:B,SCORE4!A:A)</f>
        <v>0</v>
      </c>
      <c r="I19" s="121"/>
      <c r="J19" s="176">
        <f>LOOKUP(I19,SCORE4!E:E,SCORE4!A:A)</f>
        <v>0</v>
      </c>
      <c r="K19" s="126"/>
      <c r="L19" s="201">
        <f>IF(LEN(KOR!K19)=8,LOOKUP(SCORE3!N$2,SCORE4!C:C,SCORE4!A:A),LOOKUP(KOR!K19,SCORE4!C:C,SCORE4!A:A))</f>
        <v>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/>
      <c r="R19" s="201">
        <f>LOOKUP(Q19,SCORE4!H:H,SCORE4!G:G)</f>
        <v>0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0</v>
      </c>
    </row>
    <row r="20" spans="2:23" ht="21.95" customHeight="1" x14ac:dyDescent="0.25">
      <c r="B20" s="120">
        <v>12</v>
      </c>
      <c r="C20" s="263"/>
      <c r="D20" s="263"/>
      <c r="E20" s="263"/>
      <c r="F20" s="263"/>
      <c r="G20" s="125"/>
      <c r="H20" s="201">
        <f>LOOKUP(G20,SCORE4!B:B,SCORE4!A:A)</f>
        <v>0</v>
      </c>
      <c r="I20" s="121"/>
      <c r="J20" s="176">
        <f>LOOKUP(I20,SCORE4!E:E,SCORE4!A:A)</f>
        <v>0</v>
      </c>
      <c r="K20" s="126"/>
      <c r="L20" s="201">
        <f>IF(LEN(KOR!K20)=8,LOOKUP(SCORE3!N$2,SCORE4!C:C,SCORE4!A:A),LOOKUP(KOR!K20,SCORE4!C:C,SCORE4!A:A))</f>
        <v>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/>
      <c r="R20" s="201">
        <f>LOOKUP(Q20,SCORE4!H:H,SCORE4!G:G)</f>
        <v>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0</v>
      </c>
    </row>
    <row r="21" spans="2:23" ht="21.95" customHeight="1" x14ac:dyDescent="0.25">
      <c r="B21" s="120">
        <v>13</v>
      </c>
      <c r="C21" s="263"/>
      <c r="D21" s="263"/>
      <c r="E21" s="263"/>
      <c r="F21" s="263"/>
      <c r="G21" s="125"/>
      <c r="H21" s="201">
        <f>LOOKUP(G21,SCORE4!B:B,SCORE4!A:A)</f>
        <v>0</v>
      </c>
      <c r="I21" s="121"/>
      <c r="J21" s="176">
        <f>LOOKUP(I21,SCORE4!E:E,SCORE4!A:A)</f>
        <v>0</v>
      </c>
      <c r="K21" s="126"/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/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1.95" customHeight="1" x14ac:dyDescent="0.25">
      <c r="B22" s="120">
        <v>14</v>
      </c>
      <c r="C22" s="263"/>
      <c r="D22" s="263"/>
      <c r="E22" s="263"/>
      <c r="F22" s="263"/>
      <c r="G22" s="125"/>
      <c r="H22" s="201">
        <f>LOOKUP(G22,SCORE4!B:B,SCORE4!A:A)</f>
        <v>0</v>
      </c>
      <c r="I22" s="121"/>
      <c r="J22" s="176">
        <f>LOOKUP(I22,SCORE4!E:E,SCORE4!A:A)</f>
        <v>0</v>
      </c>
      <c r="K22" s="126"/>
      <c r="L22" s="201">
        <f>IF(LEN(KOR!K22)=8,LOOKUP(SCORE3!N$2,SCORE4!C:C,SCORE4!A:A),LOOKUP(KOR!K22,SCORE4!C:C,SCORE4!A:A))</f>
        <v>0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/>
      <c r="R22" s="201">
        <f>LOOKUP(Q22,SCORE4!H:H,SCORE4!G:G)</f>
        <v>0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0</v>
      </c>
    </row>
    <row r="23" spans="2:23" ht="21.95" customHeight="1" x14ac:dyDescent="0.25">
      <c r="B23" s="120">
        <v>15</v>
      </c>
      <c r="C23" s="263"/>
      <c r="D23" s="263"/>
      <c r="E23" s="263"/>
      <c r="F23" s="263"/>
      <c r="G23" s="125"/>
      <c r="H23" s="201">
        <f>LOOKUP(G23,SCORE4!B:B,SCORE4!A:A)</f>
        <v>0</v>
      </c>
      <c r="I23" s="121"/>
      <c r="J23" s="176">
        <f>LOOKUP(I23,SCORE4!E:E,SCORE4!A:A)</f>
        <v>0</v>
      </c>
      <c r="K23" s="126"/>
      <c r="L23" s="201">
        <f>IF(LEN(KOR!K23)=8,LOOKUP(SCORE3!N$2,SCORE4!C:C,SCORE4!A:A),LOOKUP(KOR!K23,SCORE4!C:C,SCORE4!A:A))</f>
        <v>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/>
      <c r="R23" s="201">
        <f>LOOKUP(Q23,SCORE4!H:H,SCORE4!G:G)</f>
        <v>0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0</v>
      </c>
    </row>
    <row r="24" spans="2:23" ht="21.95" customHeight="1" x14ac:dyDescent="0.25">
      <c r="B24" s="120">
        <v>16</v>
      </c>
      <c r="C24" s="263"/>
      <c r="D24" s="263"/>
      <c r="E24" s="263"/>
      <c r="F24" s="263"/>
      <c r="G24" s="125"/>
      <c r="H24" s="201">
        <f>LOOKUP(G24,SCORE4!B:B,SCORE4!A:A)</f>
        <v>0</v>
      </c>
      <c r="I24" s="121"/>
      <c r="J24" s="176">
        <f>LOOKUP(I24,SCORE4!E:E,SCORE4!A:A)</f>
        <v>0</v>
      </c>
      <c r="K24" s="126"/>
      <c r="L24" s="201">
        <f>IF(LEN(KOR!K24)=8,LOOKUP(SCORE3!N$2,SCORE4!C:C,SCORE4!A:A),LOOKUP(KOR!K24,SCORE4!C:C,SCORE4!A:A))</f>
        <v>0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/>
      <c r="R24" s="201">
        <f>LOOKUP(Q24,SCORE4!H:H,SCORE4!G:G)</f>
        <v>0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0</v>
      </c>
    </row>
    <row r="25" spans="2:23" ht="21.95" customHeight="1" x14ac:dyDescent="0.25">
      <c r="B25" s="120">
        <v>17</v>
      </c>
      <c r="C25" s="263"/>
      <c r="D25" s="263"/>
      <c r="E25" s="263"/>
      <c r="F25" s="263"/>
      <c r="G25" s="125"/>
      <c r="H25" s="201">
        <f>LOOKUP(G25,SCORE4!B:B,SCORE4!A:A)</f>
        <v>0</v>
      </c>
      <c r="I25" s="121"/>
      <c r="J25" s="176">
        <f>LOOKUP(I25,SCORE4!E:E,SCORE4!A:A)</f>
        <v>0</v>
      </c>
      <c r="K25" s="126"/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/>
      <c r="R25" s="201">
        <f>LOOKUP(Q25,SCORE4!H:H,SCORE4!G:G)</f>
        <v>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0</v>
      </c>
    </row>
    <row r="26" spans="2:23" ht="21.95" customHeight="1" x14ac:dyDescent="0.25">
      <c r="B26" s="120">
        <v>18</v>
      </c>
      <c r="C26" s="263"/>
      <c r="D26" s="263"/>
      <c r="E26" s="263"/>
      <c r="F26" s="263"/>
      <c r="G26" s="125"/>
      <c r="H26" s="201">
        <f>LOOKUP(G26,SCORE4!B:B,SCORE4!A:A)</f>
        <v>0</v>
      </c>
      <c r="I26" s="121"/>
      <c r="J26" s="176">
        <f>LOOKUP(I26,SCORE4!E:E,SCORE4!A:A)</f>
        <v>0</v>
      </c>
      <c r="K26" s="126"/>
      <c r="L26" s="201">
        <f>IF(LEN(KOR!K26)=8,LOOKUP(SCORE3!N$2,SCORE4!C:C,SCORE4!A:A),LOOKUP(KOR!K26,SCORE4!C:C,SCORE4!A:A))</f>
        <v>0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/>
      <c r="R26" s="201">
        <f>LOOKUP(Q26,SCORE4!H:H,SCORE4!G:G)</f>
        <v>0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0</v>
      </c>
    </row>
    <row r="27" spans="2:23" ht="21.95" customHeight="1" x14ac:dyDescent="0.25">
      <c r="B27" s="120">
        <v>19</v>
      </c>
      <c r="C27" s="263"/>
      <c r="D27" s="263"/>
      <c r="E27" s="264"/>
      <c r="F27" s="263"/>
      <c r="G27" s="125"/>
      <c r="H27" s="201">
        <f>LOOKUP(G27,SCORE4!B:B,SCORE4!A:A)</f>
        <v>0</v>
      </c>
      <c r="I27" s="121"/>
      <c r="J27" s="176">
        <f>LOOKUP(I27,SCORE4!E:E,SCORE4!A:A)</f>
        <v>0</v>
      </c>
      <c r="K27" s="126"/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/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1.95" customHeight="1" x14ac:dyDescent="0.25">
      <c r="B28" s="120">
        <v>20</v>
      </c>
      <c r="C28" s="263"/>
      <c r="D28" s="263"/>
      <c r="E28" s="264"/>
      <c r="F28" s="263"/>
      <c r="G28" s="125"/>
      <c r="H28" s="201">
        <f>LOOKUP(G28,SCORE4!B:B,SCORE4!A:A)</f>
        <v>0</v>
      </c>
      <c r="I28" s="121"/>
      <c r="J28" s="176">
        <f>LOOKUP(I28,SCORE4!E:E,SCORE4!A:A)</f>
        <v>0</v>
      </c>
      <c r="K28" s="126"/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/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1.95" customHeight="1" x14ac:dyDescent="0.25">
      <c r="B29" s="120">
        <v>21</v>
      </c>
      <c r="C29" s="264"/>
      <c r="D29" s="264"/>
      <c r="E29" s="264"/>
      <c r="F29" s="263"/>
      <c r="G29" s="125"/>
      <c r="H29" s="201">
        <f>LOOKUP(G29,SCORE4!B:B,SCORE4!A:A)</f>
        <v>0</v>
      </c>
      <c r="I29" s="121"/>
      <c r="J29" s="176">
        <f>LOOKUP(I29,SCORE4!E:E,SCORE4!A:A)</f>
        <v>0</v>
      </c>
      <c r="K29" s="126"/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/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1.95" customHeight="1" x14ac:dyDescent="0.25">
      <c r="B30" s="120">
        <v>22</v>
      </c>
      <c r="C30" s="265"/>
      <c r="D30" s="265"/>
      <c r="E30" s="265"/>
      <c r="F30" s="265"/>
      <c r="G30" s="125"/>
      <c r="H30" s="201">
        <f>LOOKUP(G30,SCORE4!B:B,SCORE4!A:A)</f>
        <v>0</v>
      </c>
      <c r="I30" s="121"/>
      <c r="J30" s="176">
        <f>LOOKUP(I30,SCORE4!E:E,SCORE4!A:A)</f>
        <v>0</v>
      </c>
      <c r="K30" s="126"/>
      <c r="L30" s="201">
        <f>IF(LEN(KOR!K30)=8,LOOKUP(SCORE3!N$2,SCORE4!C:C,SCORE4!A:A),LOOKUP(KOR!K30,SCORE4!C:C,SCORE4!A:A))</f>
        <v>0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/>
      <c r="R30" s="201">
        <f>LOOKUP(Q30,SCORE4!H:H,SCORE4!G:G)</f>
        <v>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0</v>
      </c>
    </row>
    <row r="31" spans="2:23" ht="21.95" customHeight="1" x14ac:dyDescent="0.25">
      <c r="B31" s="120">
        <v>23</v>
      </c>
      <c r="C31" s="263"/>
      <c r="D31" s="263"/>
      <c r="E31" s="263"/>
      <c r="F31" s="263"/>
      <c r="G31" s="125"/>
      <c r="H31" s="201">
        <f>LOOKUP(G31,SCORE4!B:B,SCORE4!A:A)</f>
        <v>0</v>
      </c>
      <c r="I31" s="121"/>
      <c r="J31" s="176">
        <f>LOOKUP(I31,SCORE4!E:E,SCORE4!A:A)</f>
        <v>0</v>
      </c>
      <c r="K31" s="126"/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/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1.95" customHeight="1" x14ac:dyDescent="0.25">
      <c r="B32" s="120">
        <v>24</v>
      </c>
      <c r="C32" s="263"/>
      <c r="D32" s="263"/>
      <c r="E32" s="263"/>
      <c r="F32" s="263"/>
      <c r="G32" s="125"/>
      <c r="H32" s="201">
        <f>LOOKUP(G32,SCORE4!B:B,SCORE4!A:A)</f>
        <v>0</v>
      </c>
      <c r="I32" s="121"/>
      <c r="J32" s="176">
        <f>LOOKUP(I32,SCORE4!E:E,SCORE4!A:A)</f>
        <v>0</v>
      </c>
      <c r="K32" s="126"/>
      <c r="L32" s="201">
        <f>IF(LEN(KOR!K32)=8,LOOKUP(SCORE3!N$2,SCORE4!C:C,SCORE4!A:A),LOOKUP(KOR!K32,SCORE4!C:C,SCORE4!A:A))</f>
        <v>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/>
      <c r="R32" s="201">
        <f>LOOKUP(Q32,SCORE4!H:H,SCORE4!G:G)</f>
        <v>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0</v>
      </c>
    </row>
    <row r="33" spans="2:23" ht="21.95" customHeight="1" x14ac:dyDescent="0.25">
      <c r="B33" s="120">
        <v>25</v>
      </c>
      <c r="C33" s="263"/>
      <c r="D33" s="263"/>
      <c r="E33" s="263"/>
      <c r="F33" s="263"/>
      <c r="G33" s="125"/>
      <c r="H33" s="201">
        <f>LOOKUP(G33,SCORE4!B:B,SCORE4!A:A)</f>
        <v>0</v>
      </c>
      <c r="I33" s="121"/>
      <c r="J33" s="176">
        <f>LOOKUP(I33,SCORE4!E:E,SCORE4!A:A)</f>
        <v>0</v>
      </c>
      <c r="K33" s="126"/>
      <c r="L33" s="201">
        <f>IF(LEN(KOR!K33)=8,LOOKUP(SCORE3!N$2,SCORE4!C:C,SCORE4!A:A),LOOKUP(KOR!K33,SCORE4!C:C,SCORE4!A:A))</f>
        <v>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/>
      <c r="R33" s="201">
        <f>LOOKUP(Q33,SCORE4!H:H,SCORE4!G:G)</f>
        <v>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0</v>
      </c>
    </row>
    <row r="34" spans="2:23" ht="21.95" customHeight="1" x14ac:dyDescent="0.25">
      <c r="B34" s="120">
        <v>26</v>
      </c>
      <c r="C34" s="263"/>
      <c r="D34" s="263"/>
      <c r="E34" s="263"/>
      <c r="F34" s="263"/>
      <c r="G34" s="125"/>
      <c r="H34" s="201">
        <f>LOOKUP(G34,SCORE4!B:B,SCORE4!A:A)</f>
        <v>0</v>
      </c>
      <c r="I34" s="121"/>
      <c r="J34" s="176">
        <f>LOOKUP(I34,SCORE4!E:E,SCORE4!A:A)</f>
        <v>0</v>
      </c>
      <c r="K34" s="126"/>
      <c r="L34" s="201">
        <f>IF(LEN(KOR!K34)=8,LOOKUP(SCORE3!N$2,SCORE4!C:C,SCORE4!A:A),LOOKUP(KOR!K34,SCORE4!C:C,SCORE4!A:A))</f>
        <v>0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/>
      <c r="R34" s="201">
        <f>LOOKUP(Q34,SCORE4!H:H,SCORE4!G:G)</f>
        <v>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0</v>
      </c>
    </row>
    <row r="35" spans="2:23" ht="21.95" customHeight="1" x14ac:dyDescent="0.25">
      <c r="B35" s="120">
        <v>27</v>
      </c>
      <c r="C35" s="263"/>
      <c r="D35" s="263"/>
      <c r="E35" s="263"/>
      <c r="F35" s="263"/>
      <c r="G35" s="125"/>
      <c r="H35" s="201">
        <f>LOOKUP(G35,SCORE4!B:B,SCORE4!A:A)</f>
        <v>0</v>
      </c>
      <c r="I35" s="121"/>
      <c r="J35" s="176">
        <f>LOOKUP(I35,SCORE4!E:E,SCORE4!A:A)</f>
        <v>0</v>
      </c>
      <c r="K35" s="126"/>
      <c r="L35" s="201">
        <f>IF(LEN(KOR!K35)=8,LOOKUP(SCORE3!N$2,SCORE4!C:C,SCORE4!A:A),LOOKUP(KOR!K35,SCORE4!C:C,SCORE4!A:A))</f>
        <v>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/>
      <c r="R35" s="201">
        <f>LOOKUP(Q35,SCORE4!H:H,SCORE4!G:G)</f>
        <v>0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0</v>
      </c>
    </row>
    <row r="36" spans="2:23" ht="21.95" customHeight="1" x14ac:dyDescent="0.25">
      <c r="B36" s="120">
        <v>28</v>
      </c>
      <c r="C36" s="263"/>
      <c r="D36" s="263"/>
      <c r="E36" s="263"/>
      <c r="F36" s="263"/>
      <c r="G36" s="125"/>
      <c r="H36" s="201">
        <f>LOOKUP(G36,SCORE4!B:B,SCORE4!A:A)</f>
        <v>0</v>
      </c>
      <c r="I36" s="121"/>
      <c r="J36" s="176">
        <f>LOOKUP(I36,SCORE4!E:E,SCORE4!A:A)</f>
        <v>0</v>
      </c>
      <c r="K36" s="126"/>
      <c r="L36" s="201">
        <f>IF(LEN(KOR!K36)=8,LOOKUP(SCORE3!N$2,SCORE4!C:C,SCORE4!A:A),LOOKUP(KOR!K36,SCORE4!C:C,SCORE4!A:A))</f>
        <v>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/>
      <c r="R36" s="201">
        <f>LOOKUP(Q36,SCORE4!H:H,SCORE4!G:G)</f>
        <v>0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0</v>
      </c>
    </row>
    <row r="37" spans="2:23" ht="21.95" customHeight="1" x14ac:dyDescent="0.25">
      <c r="B37" s="120">
        <v>29</v>
      </c>
      <c r="C37" s="263"/>
      <c r="D37" s="263"/>
      <c r="E37" s="263"/>
      <c r="F37" s="263"/>
      <c r="G37" s="125"/>
      <c r="H37" s="201">
        <f>LOOKUP(G37,SCORE4!B:B,SCORE4!A:A)</f>
        <v>0</v>
      </c>
      <c r="I37" s="121"/>
      <c r="J37" s="176">
        <f>LOOKUP(I37,SCORE4!E:E,SCORE4!A:A)</f>
        <v>0</v>
      </c>
      <c r="K37" s="126"/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/>
      <c r="R37" s="201">
        <f>LOOKUP(Q37,SCORE4!H:H,SCORE4!G:G)</f>
        <v>0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0</v>
      </c>
    </row>
    <row r="38" spans="2:23" ht="21.95" customHeight="1" x14ac:dyDescent="0.25">
      <c r="B38" s="120">
        <v>30</v>
      </c>
      <c r="C38" s="263"/>
      <c r="D38" s="263"/>
      <c r="E38" s="263"/>
      <c r="F38" s="263"/>
      <c r="G38" s="125"/>
      <c r="H38" s="201">
        <f>LOOKUP(G38,SCORE4!B:B,SCORE4!A:A)</f>
        <v>0</v>
      </c>
      <c r="I38" s="121"/>
      <c r="J38" s="176">
        <f>LOOKUP(I38,SCORE4!E:E,SCORE4!A:A)</f>
        <v>0</v>
      </c>
      <c r="K38" s="126"/>
      <c r="L38" s="201">
        <f>IF(LEN(KOR!K38)=8,LOOKUP(SCORE3!N$2,SCORE4!C:C,SCORE4!A:A),LOOKUP(KOR!K38,SCORE4!C:C,SCORE4!A:A))</f>
        <v>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/>
      <c r="R38" s="201">
        <f>LOOKUP(Q38,SCORE4!H:H,SCORE4!G:G)</f>
        <v>0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0</v>
      </c>
    </row>
    <row r="39" spans="2:23" ht="21.95" customHeight="1" x14ac:dyDescent="0.25">
      <c r="B39" s="120">
        <v>31</v>
      </c>
      <c r="C39" s="263"/>
      <c r="D39" s="263"/>
      <c r="E39" s="263"/>
      <c r="F39" s="263"/>
      <c r="G39" s="125"/>
      <c r="H39" s="201">
        <f>LOOKUP(G39,SCORE4!B:B,SCORE4!A:A)</f>
        <v>0</v>
      </c>
      <c r="I39" s="121"/>
      <c r="J39" s="176">
        <f>LOOKUP(I39,SCORE4!E:E,SCORE4!A:A)</f>
        <v>0</v>
      </c>
      <c r="K39" s="126"/>
      <c r="L39" s="201">
        <f>IF(LEN(KOR!K39)=8,LOOKUP(SCORE3!N$2,SCORE4!C:C,SCORE4!A:A),LOOKUP(KOR!K39,SCORE4!C:C,SCORE4!A:A))</f>
        <v>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/>
      <c r="R39" s="201">
        <f>LOOKUP(Q39,SCORE4!H:H,SCORE4!G:G)</f>
        <v>0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0</v>
      </c>
    </row>
    <row r="40" spans="2:23" ht="21.95" customHeight="1" x14ac:dyDescent="0.3">
      <c r="B40" s="120">
        <v>32</v>
      </c>
      <c r="C40" s="266"/>
      <c r="D40" s="266"/>
      <c r="E40" s="266"/>
      <c r="F40" s="266"/>
      <c r="G40" s="125"/>
      <c r="H40" s="201">
        <f>LOOKUP(G40,SCORE4!B:B,SCORE4!A:A)</f>
        <v>0</v>
      </c>
      <c r="I40" s="121"/>
      <c r="J40" s="176">
        <f>LOOKUP(I40,SCORE4!E:E,SCORE4!A:A)</f>
        <v>0</v>
      </c>
      <c r="K40" s="126"/>
      <c r="L40" s="201">
        <f>IF(LEN(KOR!K40)=8,LOOKUP(SCORE3!N$2,SCORE4!C:C,SCORE4!A:A),LOOKUP(KOR!K40,SCORE4!C:C,SCORE4!A:A))</f>
        <v>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/>
      <c r="R40" s="201">
        <f>LOOKUP(Q40,SCORE4!H:H,SCORE4!G:G)</f>
        <v>0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0</v>
      </c>
    </row>
    <row r="41" spans="2:23" ht="21.95" customHeight="1" x14ac:dyDescent="0.3">
      <c r="B41" s="120">
        <v>33</v>
      </c>
      <c r="C41" s="266"/>
      <c r="D41" s="266"/>
      <c r="E41" s="266"/>
      <c r="F41" s="266"/>
      <c r="G41" s="125"/>
      <c r="H41" s="201">
        <f>LOOKUP(G41,SCORE4!B:B,SCORE4!A:A)</f>
        <v>0</v>
      </c>
      <c r="I41" s="121"/>
      <c r="J41" s="176">
        <f>LOOKUP(I41,SCORE4!E:E,SCORE4!A:A)</f>
        <v>0</v>
      </c>
      <c r="K41" s="126"/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/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1.95" customHeight="1" x14ac:dyDescent="0.3">
      <c r="B42" s="120">
        <v>34</v>
      </c>
      <c r="C42" s="266"/>
      <c r="D42" s="266"/>
      <c r="E42" s="266"/>
      <c r="F42" s="266"/>
      <c r="G42" s="125"/>
      <c r="H42" s="201">
        <f>LOOKUP(G42,SCORE4!B:B,SCORE4!A:A)</f>
        <v>0</v>
      </c>
      <c r="I42" s="121"/>
      <c r="J42" s="176">
        <f>LOOKUP(I42,SCORE4!E:E,SCORE4!A:A)</f>
        <v>0</v>
      </c>
      <c r="K42" s="126"/>
      <c r="L42" s="201">
        <f>IF(LEN(KOR!K42)=8,LOOKUP(SCORE3!N$2,SCORE4!C:C,SCORE4!A:A),LOOKUP(KOR!K42,SCORE4!C:C,SCORE4!A:A))</f>
        <v>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/>
      <c r="R42" s="201">
        <f>LOOKUP(Q42,SCORE4!H:H,SCORE4!G:G)</f>
        <v>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0</v>
      </c>
    </row>
    <row r="43" spans="2:23" ht="21.95" customHeight="1" x14ac:dyDescent="0.3">
      <c r="B43" s="120">
        <v>35</v>
      </c>
      <c r="C43" s="266"/>
      <c r="D43" s="266"/>
      <c r="E43" s="266"/>
      <c r="F43" s="266"/>
      <c r="G43" s="125"/>
      <c r="H43" s="201">
        <f>LOOKUP(G43,SCORE4!B:B,SCORE4!A:A)</f>
        <v>0</v>
      </c>
      <c r="I43" s="121"/>
      <c r="J43" s="176">
        <f>LOOKUP(I43,SCORE4!E:E,SCORE4!A:A)</f>
        <v>0</v>
      </c>
      <c r="K43" s="126"/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/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1.95" customHeight="1" x14ac:dyDescent="0.3">
      <c r="B44" s="120">
        <v>36</v>
      </c>
      <c r="C44" s="266"/>
      <c r="D44" s="266"/>
      <c r="E44" s="266"/>
      <c r="F44" s="266"/>
      <c r="G44" s="125"/>
      <c r="H44" s="201">
        <f>LOOKUP(G44,SCORE4!B:B,SCORE4!A:A)</f>
        <v>0</v>
      </c>
      <c r="I44" s="121"/>
      <c r="J44" s="176">
        <f>LOOKUP(I44,SCORE4!E:E,SCORE4!A:A)</f>
        <v>0</v>
      </c>
      <c r="K44" s="126"/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/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1.95" customHeight="1" x14ac:dyDescent="0.3">
      <c r="B45" s="120">
        <v>37</v>
      </c>
      <c r="C45" s="267"/>
      <c r="D45" s="267"/>
      <c r="E45" s="266"/>
      <c r="F45" s="267"/>
      <c r="G45" s="125"/>
      <c r="H45" s="201">
        <f>LOOKUP(G45,SCORE4!B:B,SCORE4!A:A)</f>
        <v>0</v>
      </c>
      <c r="I45" s="121"/>
      <c r="J45" s="176">
        <f>LOOKUP(I45,SCORE4!E:E,SCORE4!A:A)</f>
        <v>0</v>
      </c>
      <c r="K45" s="126"/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/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1.95" customHeight="1" x14ac:dyDescent="0.3">
      <c r="B46" s="120">
        <v>38</v>
      </c>
      <c r="C46" s="267"/>
      <c r="D46" s="267"/>
      <c r="E46" s="266"/>
      <c r="F46" s="267"/>
      <c r="G46" s="125"/>
      <c r="H46" s="201">
        <f>LOOKUP(G46,SCORE4!B:B,SCORE4!A:A)</f>
        <v>0</v>
      </c>
      <c r="I46" s="121"/>
      <c r="J46" s="176">
        <f>LOOKUP(I46,SCORE4!E:E,SCORE4!A:A)</f>
        <v>0</v>
      </c>
      <c r="K46" s="126"/>
      <c r="L46" s="201">
        <f>IF(LEN(KOR!K46)=8,LOOKUP(SCORE3!N$2,SCORE4!C:C,SCORE4!A:A),LOOKUP(KOR!K46,SCORE4!C:C,SCORE4!A:A))</f>
        <v>0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/>
      <c r="R46" s="201">
        <f>LOOKUP(Q46,SCORE4!H:H,SCORE4!G:G)</f>
        <v>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0</v>
      </c>
    </row>
    <row r="47" spans="2:23" ht="21.95" customHeight="1" x14ac:dyDescent="0.3">
      <c r="B47" s="120">
        <v>39</v>
      </c>
      <c r="C47" s="267"/>
      <c r="D47" s="267"/>
      <c r="E47" s="267"/>
      <c r="F47" s="267"/>
      <c r="G47" s="125"/>
      <c r="H47" s="201">
        <f>LOOKUP(G47,SCORE4!B:B,SCORE4!A:A)</f>
        <v>0</v>
      </c>
      <c r="I47" s="121"/>
      <c r="J47" s="176">
        <f>LOOKUP(I47,SCORE4!E:E,SCORE4!A:A)</f>
        <v>0</v>
      </c>
      <c r="K47" s="126"/>
      <c r="L47" s="201">
        <f>IF(LEN(KOR!K47)=8,LOOKUP(SCORE3!N$2,SCORE4!C:C,SCORE4!A:A),LOOKUP(KOR!K47,SCORE4!C:C,SCORE4!A:A))</f>
        <v>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/>
      <c r="R47" s="201">
        <f>LOOKUP(Q47,SCORE4!H:H,SCORE4!G:G)</f>
        <v>0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0</v>
      </c>
    </row>
    <row r="48" spans="2:23" ht="21.95" customHeight="1" x14ac:dyDescent="0.3">
      <c r="B48" s="120">
        <v>40</v>
      </c>
      <c r="C48" s="267"/>
      <c r="D48" s="267"/>
      <c r="E48" s="267"/>
      <c r="F48" s="267"/>
      <c r="G48" s="125"/>
      <c r="H48" s="201">
        <f>LOOKUP(G48,SCORE4!B:B,SCORE4!A:A)</f>
        <v>0</v>
      </c>
      <c r="I48" s="121"/>
      <c r="J48" s="176">
        <f>LOOKUP(I48,SCORE4!E:E,SCORE4!A:A)</f>
        <v>0</v>
      </c>
      <c r="K48" s="126"/>
      <c r="L48" s="201">
        <f>IF(LEN(KOR!K48)=8,LOOKUP(SCORE3!N$2,SCORE4!C:C,SCORE4!A:A),LOOKUP(KOR!K48,SCORE4!C:C,SCORE4!A:A))</f>
        <v>0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/>
      <c r="R48" s="201">
        <f>LOOKUP(Q48,SCORE4!H:H,SCORE4!G:G)</f>
        <v>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0</v>
      </c>
    </row>
    <row r="49" spans="2:23" ht="21.95" customHeight="1" x14ac:dyDescent="0.3">
      <c r="B49" s="120">
        <v>41</v>
      </c>
      <c r="C49" s="267"/>
      <c r="D49" s="267"/>
      <c r="E49" s="267"/>
      <c r="F49" s="267"/>
      <c r="G49" s="125"/>
      <c r="H49" s="201">
        <f>LOOKUP(G49,SCORE4!B:B,SCORE4!A:A)</f>
        <v>0</v>
      </c>
      <c r="I49" s="121"/>
      <c r="J49" s="176">
        <f>LOOKUP(I49,SCORE4!E:E,SCORE4!A:A)</f>
        <v>0</v>
      </c>
      <c r="K49" s="126"/>
      <c r="L49" s="201">
        <f>IF(LEN(KOR!K49)=8,LOOKUP(SCORE3!N$2,SCORE4!C:C,SCORE4!A:A),LOOKUP(KOR!K49,SCORE4!C:C,SCORE4!A:A))</f>
        <v>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/>
      <c r="R49" s="201">
        <f>LOOKUP(Q49,SCORE4!H:H,SCORE4!G:G)</f>
        <v>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0</v>
      </c>
    </row>
    <row r="50" spans="2:23" ht="21.95" customHeight="1" x14ac:dyDescent="0.3">
      <c r="B50" s="120">
        <v>42</v>
      </c>
      <c r="C50" s="267"/>
      <c r="D50" s="267"/>
      <c r="E50" s="267"/>
      <c r="F50" s="267"/>
      <c r="G50" s="125"/>
      <c r="H50" s="201">
        <f>LOOKUP(G50,SCORE4!B:B,SCORE4!A:A)</f>
        <v>0</v>
      </c>
      <c r="I50" s="121"/>
      <c r="J50" s="176">
        <f>LOOKUP(I50,SCORE4!E:E,SCORE4!A:A)</f>
        <v>0</v>
      </c>
      <c r="K50" s="126"/>
      <c r="L50" s="201">
        <f>IF(LEN(KOR!K50)=8,LOOKUP(SCORE3!N$2,SCORE4!C:C,SCORE4!A:A),LOOKUP(KOR!K50,SCORE4!C:C,SCORE4!A:A))</f>
        <v>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/>
      <c r="R50" s="201">
        <f>LOOKUP(Q50,SCORE4!H:H,SCORE4!G:G)</f>
        <v>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0</v>
      </c>
    </row>
    <row r="51" spans="2:23" ht="21.95" customHeight="1" x14ac:dyDescent="0.3">
      <c r="B51" s="120">
        <v>43</v>
      </c>
      <c r="C51" s="267"/>
      <c r="D51" s="267"/>
      <c r="E51" s="267"/>
      <c r="F51" s="267"/>
      <c r="G51" s="125"/>
      <c r="H51" s="201">
        <f>LOOKUP(G51,SCORE4!B:B,SCORE4!A:A)</f>
        <v>0</v>
      </c>
      <c r="I51" s="121"/>
      <c r="J51" s="176">
        <f>LOOKUP(I51,SCORE4!E:E,SCORE4!A:A)</f>
        <v>0</v>
      </c>
      <c r="K51" s="126"/>
      <c r="L51" s="201">
        <f>IF(LEN(KOR!K51)=8,LOOKUP(SCORE3!N$2,SCORE4!C:C,SCORE4!A:A),LOOKUP(KOR!K51,SCORE4!C:C,SCORE4!A:A))</f>
        <v>0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/>
      <c r="R51" s="201">
        <f>LOOKUP(Q51,SCORE4!H:H,SCORE4!G:G)</f>
        <v>0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0</v>
      </c>
    </row>
    <row r="52" spans="2:23" ht="21.95" customHeight="1" x14ac:dyDescent="0.3">
      <c r="B52" s="120">
        <v>44</v>
      </c>
      <c r="C52" s="266"/>
      <c r="D52" s="266"/>
      <c r="E52" s="266"/>
      <c r="F52" s="266"/>
      <c r="G52" s="125"/>
      <c r="H52" s="201">
        <f>LOOKUP(G52,SCORE4!B:B,SCORE4!A:A)</f>
        <v>0</v>
      </c>
      <c r="I52" s="121"/>
      <c r="J52" s="176">
        <f>LOOKUP(I52,SCORE4!E:E,SCORE4!A:A)</f>
        <v>0</v>
      </c>
      <c r="K52" s="126"/>
      <c r="L52" s="201">
        <f>IF(LEN(KOR!K52)=8,LOOKUP(SCORE3!N$2,SCORE4!C:C,SCORE4!A:A),LOOKUP(KOR!K52,SCORE4!C:C,SCORE4!A:A))</f>
        <v>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/>
      <c r="R52" s="201">
        <f>LOOKUP(Q52,SCORE4!H:H,SCORE4!G:G)</f>
        <v>0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0</v>
      </c>
    </row>
    <row r="53" spans="2:23" ht="21.95" customHeight="1" x14ac:dyDescent="0.25">
      <c r="B53" s="120">
        <v>45</v>
      </c>
      <c r="C53" s="263"/>
      <c r="D53" s="263"/>
      <c r="E53" s="263"/>
      <c r="F53" s="263"/>
      <c r="G53" s="125"/>
      <c r="H53" s="201">
        <f>LOOKUP(G53,SCORE4!B:B,SCORE4!A:A)</f>
        <v>0</v>
      </c>
      <c r="I53" s="121"/>
      <c r="J53" s="176">
        <f>LOOKUP(I53,SCORE4!E:E,SCORE4!A:A)</f>
        <v>0</v>
      </c>
      <c r="K53" s="126"/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/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1.95" customHeight="1" x14ac:dyDescent="0.25">
      <c r="B54" s="120">
        <v>46</v>
      </c>
      <c r="C54" s="263"/>
      <c r="D54" s="263"/>
      <c r="E54" s="263"/>
      <c r="F54" s="263"/>
      <c r="G54" s="125"/>
      <c r="H54" s="201">
        <f>LOOKUP(G54,SCORE4!B:B,SCORE4!A:A)</f>
        <v>0</v>
      </c>
      <c r="I54" s="121"/>
      <c r="J54" s="176">
        <f>LOOKUP(I54,SCORE4!E:E,SCORE4!A:A)</f>
        <v>0</v>
      </c>
      <c r="K54" s="126"/>
      <c r="L54" s="201">
        <f>IF(LEN(KOR!K54)=8,LOOKUP(SCORE3!N$2,SCORE4!C:C,SCORE4!A:A),LOOKUP(KOR!K54,SCORE4!C:C,SCORE4!A:A))</f>
        <v>0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/>
      <c r="R54" s="201">
        <f>LOOKUP(Q54,SCORE4!H:H,SCORE4!G:G)</f>
        <v>0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0</v>
      </c>
    </row>
    <row r="55" spans="2:23" ht="21.95" customHeight="1" x14ac:dyDescent="0.25">
      <c r="B55" s="120">
        <v>47</v>
      </c>
      <c r="C55" s="263"/>
      <c r="D55" s="263"/>
      <c r="E55" s="264"/>
      <c r="F55" s="263"/>
      <c r="G55" s="125"/>
      <c r="H55" s="201">
        <f>LOOKUP(G55,SCORE4!B:B,SCORE4!A:A)</f>
        <v>0</v>
      </c>
      <c r="I55" s="121"/>
      <c r="J55" s="176">
        <f>LOOKUP(I55,SCORE4!E:E,SCORE4!A:A)</f>
        <v>0</v>
      </c>
      <c r="K55" s="126"/>
      <c r="L55" s="201">
        <f>IF(LEN(KOR!K55)=8,LOOKUP(SCORE3!N$2,SCORE4!C:C,SCORE4!A:A),LOOKUP(KOR!K55,SCORE4!C:C,SCORE4!A:A))</f>
        <v>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/>
      <c r="R55" s="201">
        <f>LOOKUP(Q55,SCORE4!H:H,SCORE4!G:G)</f>
        <v>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0</v>
      </c>
    </row>
    <row r="56" spans="2:23" ht="21.95" customHeight="1" x14ac:dyDescent="0.25">
      <c r="B56" s="120">
        <v>48</v>
      </c>
      <c r="C56" s="264"/>
      <c r="D56" s="264"/>
      <c r="E56" s="264"/>
      <c r="F56" s="263"/>
      <c r="G56" s="125"/>
      <c r="H56" s="201">
        <f>LOOKUP(G56,SCORE4!B:B,SCORE4!A:A)</f>
        <v>0</v>
      </c>
      <c r="I56" s="121"/>
      <c r="J56" s="176">
        <f>LOOKUP(I56,SCORE4!E:E,SCORE4!A:A)</f>
        <v>0</v>
      </c>
      <c r="K56" s="126"/>
      <c r="L56" s="201">
        <f>IF(LEN(KOR!K56)=8,LOOKUP(SCORE3!N$2,SCORE4!C:C,SCORE4!A:A),LOOKUP(KOR!K56,SCORE4!C:C,SCORE4!A:A))</f>
        <v>0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/>
      <c r="R56" s="201">
        <f>LOOKUP(Q56,SCORE4!H:H,SCORE4!G:G)</f>
        <v>0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0</v>
      </c>
    </row>
    <row r="57" spans="2:23" ht="21.95" customHeight="1" x14ac:dyDescent="0.25">
      <c r="B57" s="120">
        <v>49</v>
      </c>
      <c r="C57" s="263"/>
      <c r="D57" s="263"/>
      <c r="E57" s="263"/>
      <c r="F57" s="263"/>
      <c r="G57" s="125"/>
      <c r="H57" s="201">
        <f>LOOKUP(G57,SCORE4!B:B,SCORE4!A:A)</f>
        <v>0</v>
      </c>
      <c r="I57" s="121"/>
      <c r="J57" s="176">
        <f>LOOKUP(I57,SCORE4!E:E,SCORE4!A:A)</f>
        <v>0</v>
      </c>
      <c r="K57" s="126"/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/>
      <c r="R57" s="201">
        <f>LOOKUP(Q57,SCORE4!H:H,SCORE4!G:G)</f>
        <v>0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0</v>
      </c>
    </row>
    <row r="58" spans="2:23" ht="21.95" customHeight="1" x14ac:dyDescent="0.25">
      <c r="B58" s="120">
        <v>50</v>
      </c>
      <c r="C58" s="263"/>
      <c r="D58" s="263"/>
      <c r="E58" s="263"/>
      <c r="F58" s="263"/>
      <c r="G58" s="125"/>
      <c r="H58" s="201">
        <f>LOOKUP(G58,SCORE4!B:B,SCORE4!A:A)</f>
        <v>0</v>
      </c>
      <c r="I58" s="121"/>
      <c r="J58" s="176">
        <f>LOOKUP(I58,SCORE4!E:E,SCORE4!A:A)</f>
        <v>0</v>
      </c>
      <c r="K58" s="126"/>
      <c r="L58" s="201">
        <f>IF(LEN(KOR!K58)=8,LOOKUP(SCORE3!N$2,SCORE4!C:C,SCORE4!A:A),LOOKUP(KOR!K58,SCORE4!C:C,SCORE4!A:A))</f>
        <v>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/>
      <c r="R58" s="201">
        <f>LOOKUP(Q58,SCORE4!H:H,SCORE4!G:G)</f>
        <v>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0</v>
      </c>
    </row>
    <row r="59" spans="2:23" ht="21.95" customHeight="1" x14ac:dyDescent="0.25">
      <c r="B59" s="120">
        <v>51</v>
      </c>
      <c r="C59" s="263"/>
      <c r="D59" s="263"/>
      <c r="E59" s="263"/>
      <c r="F59" s="263"/>
      <c r="G59" s="125"/>
      <c r="H59" s="201">
        <f>LOOKUP(G59,SCORE4!B:B,SCORE4!A:A)</f>
        <v>0</v>
      </c>
      <c r="I59" s="121"/>
      <c r="J59" s="176">
        <f>LOOKUP(I59,SCORE4!E:E,SCORE4!A:A)</f>
        <v>0</v>
      </c>
      <c r="K59" s="126"/>
      <c r="L59" s="201">
        <f>IF(LEN(KOR!K59)=8,LOOKUP(SCORE3!N$2,SCORE4!C:C,SCORE4!A:A),LOOKUP(KOR!K59,SCORE4!C:C,SCORE4!A:A))</f>
        <v>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/>
      <c r="R59" s="201">
        <f>LOOKUP(Q59,SCORE4!H:H,SCORE4!G:G)</f>
        <v>0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0</v>
      </c>
    </row>
    <row r="60" spans="2:23" ht="21.95" customHeight="1" x14ac:dyDescent="0.25">
      <c r="B60" s="120">
        <v>52</v>
      </c>
      <c r="C60" s="263"/>
      <c r="D60" s="263"/>
      <c r="E60" s="263"/>
      <c r="F60" s="263"/>
      <c r="G60" s="125"/>
      <c r="H60" s="201">
        <f>LOOKUP(G60,SCORE4!B:B,SCORE4!A:A)</f>
        <v>0</v>
      </c>
      <c r="I60" s="121"/>
      <c r="J60" s="176">
        <f>LOOKUP(I60,SCORE4!E:E,SCORE4!A:A)</f>
        <v>0</v>
      </c>
      <c r="K60" s="126"/>
      <c r="L60" s="201">
        <f>IF(LEN(KOR!K60)=8,LOOKUP(SCORE3!N$2,SCORE4!C:C,SCORE4!A:A),LOOKUP(KOR!K60,SCORE4!C:C,SCORE4!A:A))</f>
        <v>0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/>
      <c r="R60" s="201">
        <f>LOOKUP(Q60,SCORE4!H:H,SCORE4!G:G)</f>
        <v>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0</v>
      </c>
    </row>
    <row r="61" spans="2:23" ht="21.95" customHeight="1" x14ac:dyDescent="0.25">
      <c r="B61" s="120">
        <v>53</v>
      </c>
      <c r="C61" s="263"/>
      <c r="D61" s="263"/>
      <c r="E61" s="263"/>
      <c r="F61" s="263"/>
      <c r="G61" s="125"/>
      <c r="H61" s="201">
        <f>LOOKUP(G61,SCORE4!B:B,SCORE4!A:A)</f>
        <v>0</v>
      </c>
      <c r="I61" s="121"/>
      <c r="J61" s="176">
        <f>LOOKUP(I61,SCORE4!E:E,SCORE4!A:A)</f>
        <v>0</v>
      </c>
      <c r="K61" s="126"/>
      <c r="L61" s="201">
        <f>IF(LEN(KOR!K61)=8,LOOKUP(SCORE3!N$2,SCORE4!C:C,SCORE4!A:A),LOOKUP(KOR!K61,SCORE4!C:C,SCORE4!A:A))</f>
        <v>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/>
      <c r="R61" s="201">
        <f>LOOKUP(Q61,SCORE4!H:H,SCORE4!G:G)</f>
        <v>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0</v>
      </c>
    </row>
    <row r="62" spans="2:23" ht="21.95" customHeight="1" x14ac:dyDescent="0.25">
      <c r="B62" s="120">
        <v>54</v>
      </c>
      <c r="C62" s="263"/>
      <c r="D62" s="263"/>
      <c r="E62" s="263"/>
      <c r="F62" s="263"/>
      <c r="G62" s="125"/>
      <c r="H62" s="201">
        <f>LOOKUP(G62,SCORE4!B:B,SCORE4!A:A)</f>
        <v>0</v>
      </c>
      <c r="I62" s="121"/>
      <c r="J62" s="176">
        <f>LOOKUP(I62,SCORE4!E:E,SCORE4!A:A)</f>
        <v>0</v>
      </c>
      <c r="K62" s="126"/>
      <c r="L62" s="201">
        <f>IF(LEN(KOR!K62)=8,LOOKUP(SCORE3!N$2,SCORE4!C:C,SCORE4!A:A),LOOKUP(KOR!K62,SCORE4!C:C,SCORE4!A:A))</f>
        <v>0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/>
      <c r="R62" s="201">
        <f>LOOKUP(Q62,SCORE4!H:H,SCORE4!G:G)</f>
        <v>0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0</v>
      </c>
    </row>
    <row r="63" spans="2:23" ht="21.95" customHeight="1" x14ac:dyDescent="0.25">
      <c r="B63" s="120">
        <v>55</v>
      </c>
      <c r="C63" s="263"/>
      <c r="D63" s="263"/>
      <c r="E63" s="263"/>
      <c r="F63" s="263"/>
      <c r="G63" s="125"/>
      <c r="H63" s="201">
        <f>LOOKUP(G63,SCORE4!B:B,SCORE4!A:A)</f>
        <v>0</v>
      </c>
      <c r="I63" s="121"/>
      <c r="J63" s="176">
        <f>LOOKUP(I63,SCORE4!E:E,SCORE4!A:A)</f>
        <v>0</v>
      </c>
      <c r="K63" s="126"/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/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1.95" customHeight="1" x14ac:dyDescent="0.25">
      <c r="B64" s="120">
        <v>56</v>
      </c>
      <c r="C64" s="263"/>
      <c r="D64" s="263"/>
      <c r="E64" s="263"/>
      <c r="F64" s="263"/>
      <c r="G64" s="125"/>
      <c r="H64" s="201">
        <f>LOOKUP(G64,SCORE4!B:B,SCORE4!A:A)</f>
        <v>0</v>
      </c>
      <c r="I64" s="121"/>
      <c r="J64" s="176">
        <f>LOOKUP(I64,SCORE4!E:E,SCORE4!A:A)</f>
        <v>0</v>
      </c>
      <c r="K64" s="126"/>
      <c r="L64" s="201">
        <f>IF(LEN(KOR!K64)=8,LOOKUP(SCORE3!N$2,SCORE4!C:C,SCORE4!A:A),LOOKUP(KOR!K64,SCORE4!C:C,SCORE4!A:A))</f>
        <v>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/>
      <c r="R64" s="201">
        <f>LOOKUP(Q64,SCORE4!H:H,SCORE4!G:G)</f>
        <v>0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0</v>
      </c>
    </row>
    <row r="65" spans="2:23" ht="21.95" customHeight="1" x14ac:dyDescent="0.25">
      <c r="B65" s="120">
        <v>57</v>
      </c>
      <c r="C65" s="263"/>
      <c r="D65" s="263"/>
      <c r="E65" s="263"/>
      <c r="F65" s="263"/>
      <c r="G65" s="125"/>
      <c r="H65" s="201">
        <f>LOOKUP(G65,SCORE4!B:B,SCORE4!A:A)</f>
        <v>0</v>
      </c>
      <c r="I65" s="121"/>
      <c r="J65" s="176">
        <f>LOOKUP(I65,SCORE4!E:E,SCORE4!A:A)</f>
        <v>0</v>
      </c>
      <c r="K65" s="126"/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/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1.95" customHeight="1" x14ac:dyDescent="0.25">
      <c r="B66" s="120">
        <v>58</v>
      </c>
      <c r="C66" s="263"/>
      <c r="D66" s="263"/>
      <c r="E66" s="263"/>
      <c r="F66" s="263"/>
      <c r="G66" s="125"/>
      <c r="H66" s="201">
        <f>LOOKUP(G66,SCORE4!B:B,SCORE4!A:A)</f>
        <v>0</v>
      </c>
      <c r="I66" s="121"/>
      <c r="J66" s="176">
        <f>LOOKUP(I66,SCORE4!E:E,SCORE4!A:A)</f>
        <v>0</v>
      </c>
      <c r="K66" s="126"/>
      <c r="L66" s="201">
        <f>IF(LEN(KOR!K66)=8,LOOKUP(SCORE3!N$2,SCORE4!C:C,SCORE4!A:A),LOOKUP(KOR!K66,SCORE4!C:C,SCORE4!A:A))</f>
        <v>0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/>
      <c r="R66" s="201">
        <f>LOOKUP(Q66,SCORE4!H:H,SCORE4!G:G)</f>
        <v>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0</v>
      </c>
    </row>
    <row r="67" spans="2:23" ht="21.95" customHeight="1" x14ac:dyDescent="0.25">
      <c r="B67" s="120">
        <v>59</v>
      </c>
      <c r="C67" s="263"/>
      <c r="D67" s="263"/>
      <c r="E67" s="263"/>
      <c r="F67" s="263"/>
      <c r="G67" s="125"/>
      <c r="H67" s="201">
        <f>LOOKUP(G67,SCORE4!B:B,SCORE4!A:A)</f>
        <v>0</v>
      </c>
      <c r="I67" s="121"/>
      <c r="J67" s="176">
        <f>LOOKUP(I67,SCORE4!E:E,SCORE4!A:A)</f>
        <v>0</v>
      </c>
      <c r="K67" s="126"/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/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1.95" customHeight="1" x14ac:dyDescent="0.25">
      <c r="B68" s="120">
        <v>60</v>
      </c>
      <c r="C68" s="263"/>
      <c r="D68" s="263"/>
      <c r="E68" s="263"/>
      <c r="F68" s="263"/>
      <c r="G68" s="125"/>
      <c r="H68" s="201">
        <f>LOOKUP(G68,SCORE4!B:B,SCORE4!A:A)</f>
        <v>0</v>
      </c>
      <c r="I68" s="121"/>
      <c r="J68" s="176">
        <f>LOOKUP(I68,SCORE4!E:E,SCORE4!A:A)</f>
        <v>0</v>
      </c>
      <c r="K68" s="126"/>
      <c r="L68" s="201">
        <f>IF(LEN(KOR!K68)=8,LOOKUP(SCORE3!N$2,SCORE4!C:C,SCORE4!A:A),LOOKUP(KOR!K68,SCORE4!C:C,SCORE4!A:A))</f>
        <v>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/>
      <c r="R68" s="201">
        <f>LOOKUP(Q68,SCORE4!H:H,SCORE4!G:G)</f>
        <v>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0</v>
      </c>
    </row>
    <row r="69" spans="2:23" ht="21.95" customHeight="1" x14ac:dyDescent="0.25">
      <c r="B69" s="120">
        <v>61</v>
      </c>
      <c r="C69" s="263"/>
      <c r="D69" s="263"/>
      <c r="E69" s="263"/>
      <c r="F69" s="263"/>
      <c r="G69" s="125"/>
      <c r="H69" s="201">
        <f>LOOKUP(G69,SCORE4!B:B,SCORE4!A:A)</f>
        <v>0</v>
      </c>
      <c r="I69" s="121"/>
      <c r="J69" s="176">
        <f>LOOKUP(I69,SCORE4!E:E,SCORE4!A:A)</f>
        <v>0</v>
      </c>
      <c r="K69" s="126"/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/>
      <c r="R69" s="201">
        <f>LOOKUP(Q69,SCORE4!H:H,SCORE4!G:G)</f>
        <v>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0</v>
      </c>
    </row>
    <row r="70" spans="2:23" ht="21.95" customHeight="1" x14ac:dyDescent="0.25">
      <c r="B70" s="120">
        <v>62</v>
      </c>
      <c r="C70" s="263"/>
      <c r="D70" s="263"/>
      <c r="E70" s="263"/>
      <c r="F70" s="263"/>
      <c r="G70" s="125"/>
      <c r="H70" s="201">
        <f>LOOKUP(G70,SCORE4!B:B,SCORE4!A:A)</f>
        <v>0</v>
      </c>
      <c r="I70" s="121"/>
      <c r="J70" s="176">
        <f>LOOKUP(I70,SCORE4!E:E,SCORE4!A:A)</f>
        <v>0</v>
      </c>
      <c r="K70" s="126"/>
      <c r="L70" s="201">
        <f>IF(LEN(KOR!K70)=8,LOOKUP(SCORE3!N$2,SCORE4!C:C,SCORE4!A:A),LOOKUP(KOR!K70,SCORE4!C:C,SCORE4!A:A))</f>
        <v>0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/>
      <c r="R70" s="201">
        <f>LOOKUP(Q70,SCORE4!H:H,SCORE4!G:G)</f>
        <v>0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0</v>
      </c>
    </row>
    <row r="71" spans="2:23" ht="21.95" customHeight="1" x14ac:dyDescent="0.25">
      <c r="B71" s="120">
        <v>63</v>
      </c>
      <c r="C71" s="263"/>
      <c r="D71" s="263"/>
      <c r="E71" s="263"/>
      <c r="F71" s="263"/>
      <c r="G71" s="125"/>
      <c r="H71" s="201">
        <f>LOOKUP(G71,SCORE4!B:B,SCORE4!A:A)</f>
        <v>0</v>
      </c>
      <c r="I71" s="121"/>
      <c r="J71" s="176">
        <f>LOOKUP(I71,SCORE4!E:E,SCORE4!A:A)</f>
        <v>0</v>
      </c>
      <c r="K71" s="126"/>
      <c r="L71" s="201">
        <f>IF(LEN(KOR!K71)=8,LOOKUP(SCORE3!N$2,SCORE4!C:C,SCORE4!A:A),LOOKUP(KOR!K71,SCORE4!C:C,SCORE4!A:A))</f>
        <v>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/>
      <c r="R71" s="201">
        <f>LOOKUP(Q71,SCORE4!H:H,SCORE4!G:G)</f>
        <v>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0</v>
      </c>
    </row>
    <row r="72" spans="2:23" ht="21.95" customHeight="1" x14ac:dyDescent="0.25">
      <c r="B72" s="120">
        <v>64</v>
      </c>
      <c r="C72" s="263"/>
      <c r="D72" s="263"/>
      <c r="E72" s="263"/>
      <c r="F72" s="263"/>
      <c r="G72" s="125"/>
      <c r="H72" s="201">
        <f>LOOKUP(G72,SCORE4!B:B,SCORE4!A:A)</f>
        <v>0</v>
      </c>
      <c r="I72" s="121"/>
      <c r="J72" s="176">
        <f>LOOKUP(I72,SCORE4!E:E,SCORE4!A:A)</f>
        <v>0</v>
      </c>
      <c r="K72" s="126"/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/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1.95" customHeight="1" x14ac:dyDescent="0.25">
      <c r="B73" s="120">
        <v>65</v>
      </c>
      <c r="C73" s="263"/>
      <c r="D73" s="263"/>
      <c r="E73" s="263"/>
      <c r="F73" s="263"/>
      <c r="G73" s="125"/>
      <c r="H73" s="201">
        <f>LOOKUP(G73,SCORE4!B:B,SCORE4!A:A)</f>
        <v>0</v>
      </c>
      <c r="I73" s="121"/>
      <c r="J73" s="176">
        <f>LOOKUP(I73,SCORE4!E:E,SCORE4!A:A)</f>
        <v>0</v>
      </c>
      <c r="K73" s="126"/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/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1.95" customHeight="1" x14ac:dyDescent="0.25">
      <c r="B74" s="120">
        <v>66</v>
      </c>
      <c r="C74" s="263"/>
      <c r="D74" s="263"/>
      <c r="E74" s="263"/>
      <c r="F74" s="263"/>
      <c r="G74" s="125"/>
      <c r="H74" s="201">
        <f>LOOKUP(G74,SCORE4!B:B,SCORE4!A:A)</f>
        <v>0</v>
      </c>
      <c r="I74" s="121"/>
      <c r="J74" s="176">
        <f>LOOKUP(I74,SCORE4!E:E,SCORE4!A:A)</f>
        <v>0</v>
      </c>
      <c r="K74" s="126"/>
      <c r="L74" s="201">
        <f>IF(LEN(KOR!K74)=8,LOOKUP(SCORE3!N$2,SCORE4!C:C,SCORE4!A:A),LOOKUP(KOR!K74,SCORE4!C:C,SCORE4!A:A))</f>
        <v>0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/>
      <c r="R74" s="201">
        <f>LOOKUP(Q74,SCORE4!H:H,SCORE4!G:G)</f>
        <v>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0</v>
      </c>
    </row>
    <row r="75" spans="2:23" ht="21.95" customHeight="1" x14ac:dyDescent="0.25">
      <c r="B75" s="120">
        <v>67</v>
      </c>
      <c r="C75" s="263"/>
      <c r="D75" s="263"/>
      <c r="E75" s="263"/>
      <c r="F75" s="263"/>
      <c r="G75" s="125"/>
      <c r="H75" s="201">
        <f>LOOKUP(G75,SCORE4!B:B,SCORE4!A:A)</f>
        <v>0</v>
      </c>
      <c r="I75" s="121"/>
      <c r="J75" s="176">
        <f>LOOKUP(I75,SCORE4!E:E,SCORE4!A:A)</f>
        <v>0</v>
      </c>
      <c r="K75" s="126"/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/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1.95" customHeight="1" x14ac:dyDescent="0.25">
      <c r="B76" s="120">
        <v>68</v>
      </c>
      <c r="C76" s="263"/>
      <c r="D76" s="263"/>
      <c r="E76" s="263"/>
      <c r="F76" s="263"/>
      <c r="G76" s="125"/>
      <c r="H76" s="201">
        <f>LOOKUP(G76,SCORE4!B:B,SCORE4!A:A)</f>
        <v>0</v>
      </c>
      <c r="I76" s="121"/>
      <c r="J76" s="176">
        <f>LOOKUP(I76,SCORE4!E:E,SCORE4!A:A)</f>
        <v>0</v>
      </c>
      <c r="K76" s="126"/>
      <c r="L76" s="201">
        <f>IF(LEN(KOR!K76)=8,LOOKUP(SCORE3!N$2,SCORE4!C:C,SCORE4!A:A),LOOKUP(KOR!K76,SCORE4!C:C,SCORE4!A:A))</f>
        <v>0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/>
      <c r="R76" s="201">
        <f>LOOKUP(Q76,SCORE4!H:H,SCORE4!G:G)</f>
        <v>0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0</v>
      </c>
    </row>
    <row r="77" spans="2:23" ht="21.95" customHeight="1" x14ac:dyDescent="0.25">
      <c r="B77" s="120">
        <v>69</v>
      </c>
      <c r="C77" s="263"/>
      <c r="D77" s="263"/>
      <c r="E77" s="263"/>
      <c r="F77" s="263"/>
      <c r="G77" s="125"/>
      <c r="H77" s="201">
        <f>LOOKUP(G77,SCORE4!B:B,SCORE4!A:A)</f>
        <v>0</v>
      </c>
      <c r="I77" s="121"/>
      <c r="J77" s="176">
        <f>LOOKUP(I77,SCORE4!E:E,SCORE4!A:A)</f>
        <v>0</v>
      </c>
      <c r="K77" s="126"/>
      <c r="L77" s="201">
        <f>IF(LEN(KOR!K77)=8,LOOKUP(SCORE3!N$2,SCORE4!C:C,SCORE4!A:A),LOOKUP(KOR!K77,SCORE4!C:C,SCORE4!A:A))</f>
        <v>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/>
      <c r="R77" s="201">
        <f>LOOKUP(Q77,SCORE4!H:H,SCORE4!G:G)</f>
        <v>0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0</v>
      </c>
    </row>
    <row r="78" spans="2:23" ht="21.95" customHeight="1" x14ac:dyDescent="0.25">
      <c r="B78" s="120">
        <v>70</v>
      </c>
      <c r="C78" s="263"/>
      <c r="D78" s="263"/>
      <c r="E78" s="263"/>
      <c r="F78" s="263"/>
      <c r="G78" s="125"/>
      <c r="H78" s="201">
        <f>LOOKUP(G78,SCORE4!B:B,SCORE4!A:A)</f>
        <v>0</v>
      </c>
      <c r="I78" s="121"/>
      <c r="J78" s="176">
        <f>LOOKUP(I78,SCORE4!E:E,SCORE4!A:A)</f>
        <v>0</v>
      </c>
      <c r="K78" s="126"/>
      <c r="L78" s="201">
        <f>IF(LEN(KOR!K78)=8,LOOKUP(SCORE3!N$2,SCORE4!C:C,SCORE4!A:A),LOOKUP(KOR!K78,SCORE4!C:C,SCORE4!A:A))</f>
        <v>0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/>
      <c r="R78" s="201">
        <f>LOOKUP(Q78,SCORE4!H:H,SCORE4!G:G)</f>
        <v>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0</v>
      </c>
    </row>
    <row r="79" spans="2:23" ht="21.95" customHeight="1" x14ac:dyDescent="0.25">
      <c r="B79" s="120">
        <v>71</v>
      </c>
      <c r="C79" s="263"/>
      <c r="D79" s="263"/>
      <c r="E79" s="263"/>
      <c r="F79" s="263"/>
      <c r="G79" s="125"/>
      <c r="H79" s="201">
        <f>LOOKUP(G79,SCORE4!B:B,SCORE4!A:A)</f>
        <v>0</v>
      </c>
      <c r="I79" s="121"/>
      <c r="J79" s="176">
        <f>LOOKUP(I79,SCORE4!E:E,SCORE4!A:A)</f>
        <v>0</v>
      </c>
      <c r="K79" s="126"/>
      <c r="L79" s="201">
        <f>IF(LEN(KOR!K79)=8,LOOKUP(SCORE3!N$2,SCORE4!C:C,SCORE4!A:A),LOOKUP(KOR!K79,SCORE4!C:C,SCORE4!A:A))</f>
        <v>0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/>
      <c r="R79" s="201">
        <f>LOOKUP(Q79,SCORE4!H:H,SCORE4!G:G)</f>
        <v>0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0</v>
      </c>
    </row>
    <row r="80" spans="2:23" ht="21.95" customHeight="1" x14ac:dyDescent="0.25">
      <c r="B80" s="120">
        <v>72</v>
      </c>
      <c r="C80" s="263"/>
      <c r="D80" s="263"/>
      <c r="E80" s="263"/>
      <c r="F80" s="263"/>
      <c r="G80" s="125"/>
      <c r="H80" s="201">
        <f>LOOKUP(G80,SCORE4!B:B,SCORE4!A:A)</f>
        <v>0</v>
      </c>
      <c r="I80" s="121"/>
      <c r="J80" s="176">
        <f>LOOKUP(I80,SCORE4!E:E,SCORE4!A:A)</f>
        <v>0</v>
      </c>
      <c r="K80" s="126"/>
      <c r="L80" s="201">
        <f>IF(LEN(KOR!K80)=8,LOOKUP(SCORE3!N$2,SCORE4!C:C,SCORE4!A:A),LOOKUP(KOR!K80,SCORE4!C:C,SCORE4!A:A))</f>
        <v>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/>
      <c r="R80" s="201">
        <f>LOOKUP(Q80,SCORE4!H:H,SCORE4!G:G)</f>
        <v>0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0</v>
      </c>
    </row>
    <row r="81" spans="2:23" ht="21.95" customHeight="1" x14ac:dyDescent="0.25">
      <c r="B81" s="120">
        <v>73</v>
      </c>
      <c r="C81" s="263"/>
      <c r="D81" s="263"/>
      <c r="E81" s="263"/>
      <c r="F81" s="263"/>
      <c r="G81" s="125"/>
      <c r="H81" s="201">
        <f>LOOKUP(G81,SCORE4!B:B,SCORE4!A:A)</f>
        <v>0</v>
      </c>
      <c r="I81" s="121"/>
      <c r="J81" s="176">
        <f>LOOKUP(I81,SCORE4!E:E,SCORE4!A:A)</f>
        <v>0</v>
      </c>
      <c r="K81" s="126"/>
      <c r="L81" s="201">
        <f>IF(LEN(KOR!K81)=8,LOOKUP(SCORE3!N$2,SCORE4!C:C,SCORE4!A:A),LOOKUP(KOR!K81,SCORE4!C:C,SCORE4!A:A))</f>
        <v>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/>
      <c r="R81" s="201">
        <f>LOOKUP(Q81,SCORE4!H:H,SCORE4!G:G)</f>
        <v>0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0</v>
      </c>
    </row>
    <row r="82" spans="2:23" ht="21.95" customHeight="1" x14ac:dyDescent="0.25">
      <c r="B82" s="120">
        <v>74</v>
      </c>
      <c r="C82" s="263"/>
      <c r="D82" s="263"/>
      <c r="E82" s="263"/>
      <c r="F82" s="263"/>
      <c r="G82" s="125"/>
      <c r="H82" s="201">
        <f>LOOKUP(G82,SCORE4!B:B,SCORE4!A:A)</f>
        <v>0</v>
      </c>
      <c r="I82" s="121"/>
      <c r="J82" s="176">
        <f>LOOKUP(I82,SCORE4!E:E,SCORE4!A:A)</f>
        <v>0</v>
      </c>
      <c r="K82" s="126"/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/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1.95" customHeight="1" x14ac:dyDescent="0.25">
      <c r="B83" s="120">
        <v>75</v>
      </c>
      <c r="C83" s="263"/>
      <c r="D83" s="263"/>
      <c r="E83" s="263"/>
      <c r="F83" s="263"/>
      <c r="G83" s="125"/>
      <c r="H83" s="201">
        <f>LOOKUP(G83,SCORE4!B:B,SCORE4!A:A)</f>
        <v>0</v>
      </c>
      <c r="I83" s="121"/>
      <c r="J83" s="176">
        <f>LOOKUP(I83,SCORE4!E:E,SCORE4!A:A)</f>
        <v>0</v>
      </c>
      <c r="K83" s="126"/>
      <c r="L83" s="201">
        <f>IF(LEN(KOR!K83)=8,LOOKUP(SCORE3!N$2,SCORE4!C:C,SCORE4!A:A),LOOKUP(KOR!K83,SCORE4!C:C,SCORE4!A:A))</f>
        <v>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/>
      <c r="R83" s="201">
        <f>LOOKUP(Q83,SCORE4!H:H,SCORE4!G:G)</f>
        <v>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0</v>
      </c>
    </row>
    <row r="84" spans="2:23" ht="21.95" customHeight="1" x14ac:dyDescent="0.3">
      <c r="B84" s="120">
        <v>76</v>
      </c>
      <c r="C84" s="263"/>
      <c r="D84" s="263"/>
      <c r="E84" s="267"/>
      <c r="F84" s="263"/>
      <c r="G84" s="125"/>
      <c r="H84" s="201">
        <f>LOOKUP(G84,SCORE4!B:B,SCORE4!A:A)</f>
        <v>0</v>
      </c>
      <c r="I84" s="121"/>
      <c r="J84" s="176">
        <f>LOOKUP(I84,SCORE4!E:E,SCORE4!A:A)</f>
        <v>0</v>
      </c>
      <c r="K84" s="126"/>
      <c r="L84" s="201">
        <f>IF(LEN(KOR!K84)=8,LOOKUP(SCORE3!N$2,SCORE4!C:C,SCORE4!A:A),LOOKUP(KOR!K84,SCORE4!C:C,SCORE4!A:A))</f>
        <v>0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/>
      <c r="R84" s="201">
        <f>LOOKUP(Q84,SCORE4!H:H,SCORE4!G:G)</f>
        <v>0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0</v>
      </c>
    </row>
    <row r="85" spans="2:23" ht="21.95" customHeight="1" x14ac:dyDescent="0.3">
      <c r="B85" s="120">
        <v>77</v>
      </c>
      <c r="C85" s="267"/>
      <c r="D85" s="264"/>
      <c r="E85" s="267"/>
      <c r="F85" s="263"/>
      <c r="G85" s="125"/>
      <c r="H85" s="201">
        <f>LOOKUP(G85,SCORE4!B:B,SCORE4!A:A)</f>
        <v>0</v>
      </c>
      <c r="I85" s="121"/>
      <c r="J85" s="176">
        <f>LOOKUP(I85,SCORE4!E:E,SCORE4!A:A)</f>
        <v>0</v>
      </c>
      <c r="K85" s="126"/>
      <c r="L85" s="201">
        <f>IF(LEN(KOR!K85)=8,LOOKUP(SCORE3!N$2,SCORE4!C:C,SCORE4!A:A),LOOKUP(KOR!K85,SCORE4!C:C,SCORE4!A:A))</f>
        <v>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/>
      <c r="R85" s="201">
        <f>LOOKUP(Q85,SCORE4!H:H,SCORE4!G:G)</f>
        <v>0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0</v>
      </c>
    </row>
    <row r="86" spans="2:23" ht="21.95" customHeight="1" x14ac:dyDescent="0.25">
      <c r="B86" s="120">
        <v>78</v>
      </c>
      <c r="C86" s="263"/>
      <c r="D86" s="263"/>
      <c r="E86" s="263"/>
      <c r="F86" s="263"/>
      <c r="G86" s="125"/>
      <c r="H86" s="201">
        <f>LOOKUP(G86,SCORE4!B:B,SCORE4!A:A)</f>
        <v>0</v>
      </c>
      <c r="I86" s="121"/>
      <c r="J86" s="176">
        <f>LOOKUP(I86,SCORE4!E:E,SCORE4!A:A)</f>
        <v>0</v>
      </c>
      <c r="K86" s="126"/>
      <c r="L86" s="201">
        <f>IF(LEN(KOR!K86)=8,LOOKUP(SCORE3!N$2,SCORE4!C:C,SCORE4!A:A),LOOKUP(KOR!K86,SCORE4!C:C,SCORE4!A:A))</f>
        <v>0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/>
      <c r="R86" s="201">
        <f>LOOKUP(Q86,SCORE4!H:H,SCORE4!G:G)</f>
        <v>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0</v>
      </c>
    </row>
    <row r="87" spans="2:23" ht="21.95" customHeight="1" x14ac:dyDescent="0.2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1.95" customHeight="1" x14ac:dyDescent="0.2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1.95" customHeight="1" x14ac:dyDescent="0.2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1.95" customHeight="1" x14ac:dyDescent="0.2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1.95" customHeight="1" x14ac:dyDescent="0.2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1.95" customHeight="1" x14ac:dyDescent="0.2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1.95" customHeight="1" x14ac:dyDescent="0.2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1.95" customHeight="1" x14ac:dyDescent="0.2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1.95" customHeight="1" x14ac:dyDescent="0.2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1.95" customHeight="1" x14ac:dyDescent="0.2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1.95" customHeight="1" x14ac:dyDescent="0.2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1.95" customHeight="1" x14ac:dyDescent="0.2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1.95" customHeight="1" x14ac:dyDescent="0.2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1.95" customHeight="1" x14ac:dyDescent="0.2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1.95" customHeight="1" x14ac:dyDescent="0.2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1.95" customHeight="1" x14ac:dyDescent="0.2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1.95" customHeight="1" x14ac:dyDescent="0.2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1.95" customHeight="1" x14ac:dyDescent="0.2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B6:B7"/>
    <mergeCell ref="S6:T6"/>
    <mergeCell ref="G6:H6"/>
    <mergeCell ref="K6:L6"/>
    <mergeCell ref="M6:N6"/>
    <mergeCell ref="O6:P6"/>
    <mergeCell ref="E6:E7"/>
    <mergeCell ref="Q6:R6"/>
    <mergeCell ref="A3:W3"/>
    <mergeCell ref="A1:W1"/>
    <mergeCell ref="A2:W2"/>
    <mergeCell ref="A4:W4"/>
    <mergeCell ref="A5:W5"/>
    <mergeCell ref="U6:V6"/>
    <mergeCell ref="W6:W7"/>
    <mergeCell ref="I6:J6"/>
    <mergeCell ref="C6:C7"/>
    <mergeCell ref="D6:D7"/>
    <mergeCell ref="F6:F7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2" t="s">
        <v>216</v>
      </c>
      <c r="J2" s="323"/>
      <c r="K2" s="324"/>
    </row>
    <row r="3" spans="1:11" ht="15" x14ac:dyDescent="0.2">
      <c r="J3" s="59"/>
      <c r="K3" s="59"/>
    </row>
    <row r="4" spans="1:11" ht="20.25" x14ac:dyDescent="0.3">
      <c r="A4" s="325" t="s">
        <v>217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</row>
    <row r="5" spans="1:11" ht="18.75" thickBot="1" x14ac:dyDescent="0.25">
      <c r="A5" s="326" t="s">
        <v>218</v>
      </c>
      <c r="B5" s="326"/>
      <c r="C5" s="326"/>
      <c r="D5" s="326"/>
      <c r="E5" s="326"/>
      <c r="F5" s="326"/>
      <c r="G5" s="326"/>
      <c r="H5" s="326"/>
      <c r="I5" s="326"/>
      <c r="J5" s="326"/>
      <c r="K5" s="326"/>
    </row>
    <row r="6" spans="1:11" ht="23.25" customHeight="1" thickTop="1" x14ac:dyDescent="0.2">
      <c r="A6" s="327" t="s">
        <v>2</v>
      </c>
      <c r="B6" s="329" t="s">
        <v>3</v>
      </c>
      <c r="C6" s="330"/>
      <c r="D6" s="338" t="s">
        <v>361</v>
      </c>
      <c r="E6" s="339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20" t="s">
        <v>64</v>
      </c>
    </row>
    <row r="7" spans="1:11" ht="18.7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21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2" t="s">
        <v>61</v>
      </c>
      <c r="J2" s="343"/>
      <c r="K2" s="344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5" t="s">
        <v>62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</row>
    <row r="5" spans="1:11" ht="18.75" thickBot="1" x14ac:dyDescent="0.25">
      <c r="A5" s="346" t="s">
        <v>63</v>
      </c>
      <c r="B5" s="346"/>
      <c r="C5" s="346"/>
      <c r="D5" s="346"/>
      <c r="E5" s="346"/>
      <c r="F5" s="346"/>
      <c r="G5" s="346"/>
      <c r="H5" s="346"/>
      <c r="I5" s="346"/>
      <c r="J5" s="346"/>
      <c r="K5" s="346"/>
    </row>
    <row r="6" spans="1:11" ht="21.95" customHeight="1" thickTop="1" x14ac:dyDescent="0.2">
      <c r="A6" s="327" t="s">
        <v>2</v>
      </c>
      <c r="B6" s="329" t="s">
        <v>3</v>
      </c>
      <c r="C6" s="330"/>
      <c r="D6" s="329" t="s">
        <v>399</v>
      </c>
      <c r="E6" s="330"/>
      <c r="F6" s="329" t="s">
        <v>4</v>
      </c>
      <c r="G6" s="331"/>
      <c r="H6" s="332" t="s">
        <v>5</v>
      </c>
      <c r="I6" s="334" t="s">
        <v>6</v>
      </c>
      <c r="J6" s="336" t="s">
        <v>7</v>
      </c>
      <c r="K6" s="340" t="s">
        <v>64</v>
      </c>
    </row>
    <row r="7" spans="1:11" ht="21.95" customHeight="1" thickBot="1" x14ac:dyDescent="0.25">
      <c r="A7" s="328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3"/>
      <c r="I7" s="335"/>
      <c r="J7" s="337"/>
      <c r="K7" s="341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Φύλλο1</vt:lpstr>
      <vt:lpstr>KOR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2017-01-20T12:03:30Z</cp:lastPrinted>
  <dcterms:created xsi:type="dcterms:W3CDTF">2014-03-28T08:39:58Z</dcterms:created>
  <dcterms:modified xsi:type="dcterms:W3CDTF">2024-06-10T05:51:10Z</dcterms:modified>
</cp:coreProperties>
</file>